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'Debiti'!$A$1:$AB$112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<sst xmlns="http://schemas.openxmlformats.org/spreadsheetml/2006/main" count="721" uniqueCount="248">
  <si>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</si>
  <si>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</si>
  <si>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</si>
  <si>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</si>
  <si>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</si>
  <si>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</si>
  <si>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</si>
  <si>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</si>
  <si>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</si>
  <si>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</si>
  <si>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</si>
  <si>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</si>
  <si>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</si>
  <si>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</si>
  <si>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</si>
  <si>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</si>
  <si>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</si>
  <si>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</si>
  <si>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</si>
  <si>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</si>
  <si>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</si>
  <si>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</si>
  <si>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</si>
  <si>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</si>
  <si>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</si>
  <si>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</si>
  <si>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</si>
  <si>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</si>
  <si>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</si>
  <si>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</si>
  <si>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</si>
  <si>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</si>
  <si>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</si>
  <si>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</si>
  <si>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</si>
  <si>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</si>
  <si>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</si>
  <si>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</si>
  <si>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</si>
  <si>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</si>
  <si>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</si>
  <si>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</si>
  <si>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</si>
  <si>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</si>
  <si>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</si>
  <si>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</si>
  <si>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</si>
  <si>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</si>
  <si>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</si>
  <si>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</si>
  <si>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</si>
  <si>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</si>
  <si>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</si>
  <si>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</si>
  <si>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</si>
  <si>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</si>
  <si>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</si>
  <si>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</si>
  <si>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</si>
  <si>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</si>
  <si>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</si>
  <si>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</si>
  <si>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</si>
  <si>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</si>
  <si>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</si>
  <si>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</si>
  <si>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</si>
  <si>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</si>
  <si>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</si>
  <si>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</si>
  <si>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</si>
  <si>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</si>
  <si>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</si>
  <si>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</si>
  <si>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</si>
  <si>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09/05/2017</t>
  </si>
  <si>
    <t>FE000120170011001156</t>
  </si>
  <si>
    <t>19/04/2017</t>
  </si>
  <si>
    <t>FE000120170000000011001156B/BOLLETTAZIONE MASSIVA</t>
  </si>
  <si>
    <t>SI</t>
  </si>
  <si>
    <t>ZB81D6C1E8</t>
  </si>
  <si>
    <t>28/04/2017</t>
  </si>
  <si>
    <t>ACEA PINEROLESE ENERGIA S.r.L.</t>
  </si>
  <si>
    <t>08547890015</t>
  </si>
  <si>
    <t>ISTRUZIONE PUBBLICA</t>
  </si>
  <si>
    <t>16/05/2017</t>
  </si>
  <si>
    <t>26/06/2017</t>
  </si>
  <si>
    <t>28/11/2017</t>
  </si>
  <si>
    <t>FE000120170011003242</t>
  </si>
  <si>
    <t>20/11/2017</t>
  </si>
  <si>
    <t>FE000120170000000011003242B/BOLLETTAZIONE MASSIVA</t>
  </si>
  <si>
    <t>23/11/2017</t>
  </si>
  <si>
    <t>05/12/2017</t>
  </si>
  <si>
    <t>24/01/2018</t>
  </si>
  <si>
    <t>11/12/2017</t>
  </si>
  <si>
    <t>FE000220170012000773</t>
  </si>
  <si>
    <t>07/12/2017</t>
  </si>
  <si>
    <t>FE000220170000000012000773B/BOLLETTAZIONE MASSIVA</t>
  </si>
  <si>
    <t>Z891D6C1FC</t>
  </si>
  <si>
    <t>05/01/2018</t>
  </si>
  <si>
    <t>VIABILITA'/TRASPORTI</t>
  </si>
  <si>
    <t>SETTORE SOCIALE</t>
  </si>
  <si>
    <t>AMMINISTRAZIONE,GESTIONE,CONTROLLO           ORGANIZZAZIONE,</t>
  </si>
  <si>
    <t>21/12/2017</t>
  </si>
  <si>
    <t>FE000120170011003455</t>
  </si>
  <si>
    <t>18/12/2017</t>
  </si>
  <si>
    <t>FE000120170000000011003455B/BOLLETTAZIONE MASSIVA</t>
  </si>
  <si>
    <t>19/12/2017</t>
  </si>
  <si>
    <t/>
  </si>
  <si>
    <t>21/02/2018</t>
  </si>
  <si>
    <t>05/10/2017</t>
  </si>
  <si>
    <t>SPI17VE-00634</t>
  </si>
  <si>
    <t>04/10/2017</t>
  </si>
  <si>
    <t>FATTURA SPI17VE-00634 DEL 04.10.2017</t>
  </si>
  <si>
    <t>ACEA PINEROLESE INDUSTRIALE S.P.A.</t>
  </si>
  <si>
    <t>05059960012</t>
  </si>
  <si>
    <t>AREA TECNICA</t>
  </si>
  <si>
    <t>30/09/2021</t>
  </si>
  <si>
    <t>30/09/2020</t>
  </si>
  <si>
    <t>30/09/2019</t>
  </si>
  <si>
    <t>30/09/2018</t>
  </si>
  <si>
    <t>27/12/2017</t>
  </si>
  <si>
    <t>147/PA</t>
  </si>
  <si>
    <t>20/12/2017</t>
  </si>
  <si>
    <t>FATTURA 147/PA DEL 20.12.2017</t>
  </si>
  <si>
    <t>ZBB216A008</t>
  </si>
  <si>
    <t>ALPIMEDIA COMMUNICATION S.N.C. DI BERGESIO L./MARTIN D.</t>
  </si>
  <si>
    <t>07181160016</t>
  </si>
  <si>
    <t>31/01/2018</t>
  </si>
  <si>
    <t>26/09/2017</t>
  </si>
  <si>
    <t>8 PA</t>
  </si>
  <si>
    <t>25/09/2017</t>
  </si>
  <si>
    <t>FATTURA N. 8 PA DEL 25.09.2017</t>
  </si>
  <si>
    <t>Z861E6D52F</t>
  </si>
  <si>
    <t>BERGER FEDERICA DOTTORE FORESTALE</t>
  </si>
  <si>
    <t>10090540013</t>
  </si>
  <si>
    <t>BRGFRC79T60G674B</t>
  </si>
  <si>
    <t>28/09/2017</t>
  </si>
  <si>
    <t>22/01/2018</t>
  </si>
  <si>
    <t>36</t>
  </si>
  <si>
    <t>01/12/2017</t>
  </si>
  <si>
    <t>FATTURA 36 DEL 01.12.2017</t>
  </si>
  <si>
    <t>Z321DD1CAA</t>
  </si>
  <si>
    <t>04/12/2017</t>
  </si>
  <si>
    <t>CAMUSSO SILVIA FERRAMENTA-CASALINGHI</t>
  </si>
  <si>
    <t>09653570011</t>
  </si>
  <si>
    <t>CMSSLV88R52G674Y</t>
  </si>
  <si>
    <t>29/12/2017</t>
  </si>
  <si>
    <t>39</t>
  </si>
  <si>
    <t>28/12/2017</t>
  </si>
  <si>
    <t>FATTURA N.39 DEL 28.12.2017</t>
  </si>
  <si>
    <t>1730061729</t>
  </si>
  <si>
    <t>30/11/2017</t>
  </si>
  <si>
    <t>FATTURA 1730061729 DEL 30.11.2017</t>
  </si>
  <si>
    <t>Z0A1D6C212</t>
  </si>
  <si>
    <t>Enel Sole SRL</t>
  </si>
  <si>
    <t>05999811002</t>
  </si>
  <si>
    <t>02322600541</t>
  </si>
  <si>
    <t>19/01/2018</t>
  </si>
  <si>
    <t>00503/12</t>
  </si>
  <si>
    <t>FATTURA 00503/12 DEL 30.11.2017</t>
  </si>
  <si>
    <t>XC1122F15D</t>
  </si>
  <si>
    <t>ENTI REV S.R.L. SETTORE ENTI PUBBLICI</t>
  </si>
  <si>
    <t>02037190044</t>
  </si>
  <si>
    <t>29/01/2018</t>
  </si>
  <si>
    <t>14/12/2017</t>
  </si>
  <si>
    <t>00647/12</t>
  </si>
  <si>
    <t>FATTURA 00647/12 DEL 11.12.2017</t>
  </si>
  <si>
    <t>Z611EBB040</t>
  </si>
  <si>
    <t>12/12/2017</t>
  </si>
  <si>
    <t>09/02/2018</t>
  </si>
  <si>
    <t>00706/12</t>
  </si>
  <si>
    <t>15/12/2017</t>
  </si>
  <si>
    <t>FATTURA 00706/12 DEL 15.12.2017</t>
  </si>
  <si>
    <t>X71122F15F</t>
  </si>
  <si>
    <t>13/02/2018</t>
  </si>
  <si>
    <t>31/10/2017</t>
  </si>
  <si>
    <t>0000044</t>
  </si>
  <si>
    <t>FATTURA 0000044 DEL 31.10.2017: Lavori di sistemazione dei muretti a secco dei terrazzamenti nelle aree di vigneto in coltura o abbandono - Scheda PMO 15-003</t>
  </si>
  <si>
    <t>Z2B1EBBD26</t>
  </si>
  <si>
    <t>FUTUR GARDEN SRL</t>
  </si>
  <si>
    <t>09363310013</t>
  </si>
  <si>
    <t>28/02/2018</t>
  </si>
  <si>
    <t>41/P</t>
  </si>
  <si>
    <t>29/11/2017</t>
  </si>
  <si>
    <t>FATTURA 41/P DEL 29.11.2017</t>
  </si>
  <si>
    <t>Z721CF5F53</t>
  </si>
  <si>
    <t>GAYDOU RENZO s.a.s.</t>
  </si>
  <si>
    <t>10902000016</t>
  </si>
  <si>
    <t>31/03/2018</t>
  </si>
  <si>
    <t>2/ 267</t>
  </si>
  <si>
    <t>FATTURA 2/267 DEL 27.12.2017</t>
  </si>
  <si>
    <t>ZEE217D1F5</t>
  </si>
  <si>
    <t>GESTIONI DOC SRL</t>
  </si>
  <si>
    <t>02238120485</t>
  </si>
  <si>
    <t>*</t>
  </si>
  <si>
    <t>27/01/2018</t>
  </si>
  <si>
    <t>FATTPA 1_17</t>
  </si>
  <si>
    <t>FATTPA 1_17 DEL 21.12.2017</t>
  </si>
  <si>
    <t>GREENWOOD ENERGIA S.R.L.</t>
  </si>
  <si>
    <t>11437680017</t>
  </si>
  <si>
    <t>20/01/2018</t>
  </si>
  <si>
    <t>1578385</t>
  </si>
  <si>
    <t>FATTURA 1578385 DEL 20.12.2017</t>
  </si>
  <si>
    <t>ZA72166B94</t>
  </si>
  <si>
    <t>OFFICE DEPOT ITALIA S.R.L. CENTRO DIREZIONALE MILANO</t>
  </si>
  <si>
    <t>03675290286</t>
  </si>
  <si>
    <t>18/02/2018</t>
  </si>
  <si>
    <t>8717374986</t>
  </si>
  <si>
    <t>Fattura Elettronica 8717374986 del 12.12.2017 relativa all'Identificativo Rendiconto 2094880179</t>
  </si>
  <si>
    <t>ZD31D6C252</t>
  </si>
  <si>
    <t>POSTE ITALIANE SPA</t>
  </si>
  <si>
    <t>01114601006</t>
  </si>
  <si>
    <t>97103880585</t>
  </si>
  <si>
    <t>30/01/2018</t>
  </si>
  <si>
    <t>14/11/2017</t>
  </si>
  <si>
    <t>04_PA</t>
  </si>
  <si>
    <t>06/11/2017</t>
  </si>
  <si>
    <t>FATTURA 04_PA DEL 06.11.2017: RIPRISTINO MURETTI A SECCO, SCHEDA PMO 15 003.</t>
  </si>
  <si>
    <t>Z6A1E6D57B</t>
  </si>
  <si>
    <t>08/11/2017</t>
  </si>
  <si>
    <t>RIBOTTA DOTT. FABIO</t>
  </si>
  <si>
    <t>11255690015</t>
  </si>
  <si>
    <t>RBTFBA90D06G674E</t>
  </si>
  <si>
    <t>08/03/2018</t>
  </si>
  <si>
    <t>71</t>
  </si>
  <si>
    <t>27/10/2017</t>
  </si>
  <si>
    <t>FATTURA 71 DEL 27.10.2017: PROGETTAZIONE DIREZIONE E CONTABILIZZAZIONE LAVORI DI SOMMA URGENZA RIPRISTINO SCOGLIERE SUL TORRENTE CHISONE LOC. ROCCA PERTUSA (ORDINANZA SINDACALE N. 52 DEL 26/11/2016), QUOTA PARTE</t>
  </si>
  <si>
    <t>27/11/2017</t>
  </si>
  <si>
    <t>STUDIO TECNICO FORESTALE BERTEA/CLAPIER/GLAUCO</t>
  </si>
  <si>
    <t>05776450016</t>
  </si>
  <si>
    <t>24/03/2018</t>
  </si>
  <si>
    <t>8A01007321</t>
  </si>
  <si>
    <t>09/11/2017</t>
  </si>
  <si>
    <t>FATTURA N.8A01007321 DEL 09.11.2017 - 6BIM 2017</t>
  </si>
  <si>
    <t>Z4D1D6C27B</t>
  </si>
  <si>
    <t>17/11/2017</t>
  </si>
  <si>
    <t>TELECOM ITALIA S.P.A.</t>
  </si>
  <si>
    <t>00488410010</t>
  </si>
  <si>
    <t>14/02/2018</t>
  </si>
  <si>
    <t>8A01007460</t>
  </si>
  <si>
    <t>FATTURA N.8A01007460 DEL 09.11.2017 - 6BIM 2017</t>
  </si>
  <si>
    <t>7X05352915</t>
  </si>
  <si>
    <t>FATTURA 7X05352915 DEL 15.12.2017</t>
  </si>
  <si>
    <t>22/12/2017</t>
  </si>
  <si>
    <t>18/01/2018</t>
  </si>
  <si>
    <t>TOTALE FATTURE:</t>
  </si>
  <si>
    <t>Ammontare Complessivo dei Debiti e del Numero delle Imprese Creditrici - Elenco Fatture da Pagare Anno 2017  ALLA DATA DEL 31.12.2017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</si>
</sst>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62" customFormat="1" ht="22.5" customHeight="1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1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7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2" t="s">
        <v>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7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5"/>
      <c r="AC4" s="165"/>
      <c r="AD4" s="165"/>
      <c r="AE4" s="165"/>
      <c r="AF4" s="165"/>
      <c r="AG4" s="166"/>
      <c r="AH4" s="32">
        <v>30</v>
      </c>
    </row>
    <row r="5" spans="1:34" s="15" customFormat="1" ht="22.5" customHeight="1">
      <c r="A5" s="162" t="s">
        <v>14</v>
      </c>
      <c r="B5" s="163"/>
      <c r="C5" s="167"/>
      <c r="D5" s="162" t="s">
        <v>15</v>
      </c>
      <c r="E5" s="163"/>
      <c r="F5" s="163"/>
      <c r="G5" s="163"/>
      <c r="H5" s="167"/>
      <c r="I5" s="162" t="s">
        <v>16</v>
      </c>
      <c r="J5" s="163"/>
      <c r="K5" s="167"/>
      <c r="L5" s="162" t="s">
        <v>1</v>
      </c>
      <c r="M5" s="163"/>
      <c r="N5" s="163"/>
      <c r="O5" s="162" t="s">
        <v>17</v>
      </c>
      <c r="P5" s="167"/>
      <c r="Q5" s="162" t="s">
        <v>18</v>
      </c>
      <c r="R5" s="163"/>
      <c r="S5" s="163"/>
      <c r="T5" s="167"/>
      <c r="U5" s="162" t="s">
        <v>19</v>
      </c>
      <c r="V5" s="163"/>
      <c r="W5" s="163"/>
      <c r="X5" s="58" t="s">
        <v>47</v>
      </c>
      <c r="Y5" s="162" t="s">
        <v>20</v>
      </c>
      <c r="Z5" s="167"/>
      <c r="AA5" s="168" t="s">
        <v>41</v>
      </c>
      <c r="AB5" s="169"/>
      <c r="AC5" s="169"/>
      <c r="AD5" s="169"/>
      <c r="AE5" s="169"/>
      <c r="AF5" s="169"/>
      <c r="AG5" s="169"/>
      <c r="AH5" s="17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5"/>
      <c r="P3" s="175"/>
      <c r="Q3" s="175"/>
      <c r="R3" s="176"/>
    </row>
    <row r="4" spans="1:18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1:18" s="62" customFormat="1" ht="22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7" t="s">
        <v>13</v>
      </c>
      <c r="L5" s="178"/>
      <c r="M5" s="178"/>
      <c r="N5" s="178"/>
      <c r="O5" s="178"/>
      <c r="P5" s="178"/>
      <c r="Q5" s="17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8" t="s">
        <v>57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5"/>
      <c r="AF4" s="185"/>
      <c r="AG4" s="185"/>
      <c r="AH4" s="186"/>
      <c r="AI4" s="187"/>
    </row>
    <row r="5" spans="1:35" s="90" customFormat="1" ht="22.5" customHeight="1">
      <c r="A5" s="168" t="s">
        <v>14</v>
      </c>
      <c r="B5" s="188"/>
      <c r="C5" s="189"/>
      <c r="D5" s="168" t="s">
        <v>15</v>
      </c>
      <c r="E5" s="188"/>
      <c r="F5" s="188"/>
      <c r="G5" s="188"/>
      <c r="H5" s="188"/>
      <c r="I5" s="188"/>
      <c r="J5" s="188"/>
      <c r="K5" s="189"/>
      <c r="L5" s="168" t="s">
        <v>16</v>
      </c>
      <c r="M5" s="188"/>
      <c r="N5" s="189"/>
      <c r="O5" s="168" t="s">
        <v>1</v>
      </c>
      <c r="P5" s="188"/>
      <c r="Q5" s="188"/>
      <c r="R5" s="168" t="s">
        <v>17</v>
      </c>
      <c r="S5" s="189"/>
      <c r="T5" s="168" t="s">
        <v>18</v>
      </c>
      <c r="U5" s="188"/>
      <c r="V5" s="188"/>
      <c r="W5" s="189"/>
      <c r="X5" s="168" t="s">
        <v>19</v>
      </c>
      <c r="Y5" s="188"/>
      <c r="Z5" s="188"/>
      <c r="AA5" s="103" t="s">
        <v>47</v>
      </c>
      <c r="AB5" s="168" t="s">
        <v>20</v>
      </c>
      <c r="AC5" s="189"/>
      <c r="AD5" s="168" t="s">
        <v>64</v>
      </c>
      <c r="AE5" s="190"/>
      <c r="AF5" s="190"/>
      <c r="AG5" s="190"/>
      <c r="AH5" s="190"/>
      <c r="AI5" s="18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9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6"/>
    </row>
    <row r="4" spans="1:15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62" customFormat="1" ht="22.5" customHeight="1">
      <c r="A5" s="173" t="s">
        <v>63</v>
      </c>
      <c r="B5" s="174"/>
      <c r="C5" s="174"/>
      <c r="D5" s="174"/>
      <c r="E5" s="174"/>
      <c r="F5" s="174"/>
      <c r="G5" s="174"/>
      <c r="H5" s="174"/>
      <c r="I5" s="174"/>
      <c r="J5" s="174"/>
      <c r="K5" s="191" t="s">
        <v>64</v>
      </c>
      <c r="L5" s="192"/>
      <c r="M5" s="192"/>
      <c r="N5" s="192"/>
      <c r="O5" s="19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1">
      <selection activeCell="A3" sqref="A3:AB3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7" t="s">
        <v>247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4" t="s">
        <v>72</v>
      </c>
      <c r="B5" s="195"/>
      <c r="C5" s="195"/>
      <c r="D5" s="195"/>
      <c r="E5" s="195"/>
      <c r="F5" s="196"/>
      <c r="G5" s="148">
        <f>(G53)</f>
        <v>192022.76000000004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4" t="s">
        <v>73</v>
      </c>
      <c r="B6" s="195"/>
      <c r="C6" s="195"/>
      <c r="D6" s="195"/>
      <c r="E6" s="195"/>
      <c r="F6" s="195"/>
      <c r="G6" s="149">
        <f>(AC53)</f>
        <v>16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8" t="s">
        <v>14</v>
      </c>
      <c r="B8" s="188"/>
      <c r="C8" s="189"/>
      <c r="D8" s="168" t="s">
        <v>15</v>
      </c>
      <c r="E8" s="188"/>
      <c r="F8" s="188"/>
      <c r="G8" s="188"/>
      <c r="H8" s="188"/>
      <c r="I8" s="188"/>
      <c r="J8" s="188"/>
      <c r="K8" s="189"/>
      <c r="L8" s="168" t="s">
        <v>16</v>
      </c>
      <c r="M8" s="188"/>
      <c r="N8" s="189"/>
      <c r="O8" s="168" t="s">
        <v>1</v>
      </c>
      <c r="P8" s="188"/>
      <c r="Q8" s="188"/>
      <c r="R8" s="168" t="s">
        <v>17</v>
      </c>
      <c r="S8" s="189"/>
      <c r="T8" s="168" t="s">
        <v>18</v>
      </c>
      <c r="U8" s="188"/>
      <c r="V8" s="188"/>
      <c r="W8" s="189"/>
      <c r="X8" s="168" t="s">
        <v>19</v>
      </c>
      <c r="Y8" s="188"/>
      <c r="Z8" s="18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2017</v>
      </c>
      <c r="B11" s="108">
        <v>106</v>
      </c>
      <c r="C11" s="109" t="s">
        <v>75</v>
      </c>
      <c r="D11" s="150" t="s">
        <v>76</v>
      </c>
      <c r="E11" s="109" t="s">
        <v>77</v>
      </c>
      <c r="F11" s="111" t="s">
        <v>78</v>
      </c>
      <c r="G11" s="112">
        <v>-7.23</v>
      </c>
      <c r="H11" s="112">
        <v>-7.23</v>
      </c>
      <c r="I11" s="143" t="s">
        <v>79</v>
      </c>
      <c r="J11" s="112">
        <f aca="true" t="shared" si="0" ref="J11:J51">IF(I11="SI",G11-H11,G11)</f>
        <v>0</v>
      </c>
      <c r="K11" s="151" t="s">
        <v>80</v>
      </c>
      <c r="L11" s="108">
        <v>2017</v>
      </c>
      <c r="M11" s="108">
        <v>1760</v>
      </c>
      <c r="N11" s="109" t="s">
        <v>81</v>
      </c>
      <c r="O11" s="111" t="s">
        <v>82</v>
      </c>
      <c r="P11" s="109" t="s">
        <v>83</v>
      </c>
      <c r="Q11" s="109" t="s">
        <v>83</v>
      </c>
      <c r="R11" s="108">
        <v>4</v>
      </c>
      <c r="S11" s="111" t="s">
        <v>84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2017</v>
      </c>
      <c r="Y11" s="113">
        <v>77</v>
      </c>
      <c r="Z11" s="113">
        <v>0</v>
      </c>
      <c r="AA11" s="114" t="s">
        <v>85</v>
      </c>
      <c r="AB11" s="109" t="s">
        <v>86</v>
      </c>
      <c r="AC11" s="107">
        <f aca="true" t="shared" si="1" ref="AC11:AC51">IF(O11=O10,0,1)</f>
        <v>1</v>
      </c>
    </row>
    <row r="12" spans="1:29" ht="15">
      <c r="A12" s="108">
        <v>2017</v>
      </c>
      <c r="B12" s="108">
        <v>267</v>
      </c>
      <c r="C12" s="109" t="s">
        <v>87</v>
      </c>
      <c r="D12" s="150" t="s">
        <v>88</v>
      </c>
      <c r="E12" s="109" t="s">
        <v>89</v>
      </c>
      <c r="F12" s="111" t="s">
        <v>90</v>
      </c>
      <c r="G12" s="112">
        <v>71.42</v>
      </c>
      <c r="H12" s="112">
        <v>8.46</v>
      </c>
      <c r="I12" s="143" t="s">
        <v>79</v>
      </c>
      <c r="J12" s="112">
        <f t="shared" si="0"/>
        <v>62.96</v>
      </c>
      <c r="K12" s="151" t="s">
        <v>80</v>
      </c>
      <c r="L12" s="108">
        <v>2017</v>
      </c>
      <c r="M12" s="108">
        <v>4843</v>
      </c>
      <c r="N12" s="109" t="s">
        <v>91</v>
      </c>
      <c r="O12" s="111" t="s">
        <v>82</v>
      </c>
      <c r="P12" s="109" t="s">
        <v>83</v>
      </c>
      <c r="Q12" s="109" t="s">
        <v>83</v>
      </c>
      <c r="R12" s="108">
        <v>4</v>
      </c>
      <c r="S12" s="111" t="s">
        <v>84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2017</v>
      </c>
      <c r="Y12" s="113">
        <v>77</v>
      </c>
      <c r="Z12" s="113">
        <v>0</v>
      </c>
      <c r="AA12" s="114" t="s">
        <v>92</v>
      </c>
      <c r="AB12" s="109" t="s">
        <v>93</v>
      </c>
      <c r="AC12" s="107">
        <f t="shared" si="1"/>
        <v>0</v>
      </c>
    </row>
    <row r="13" spans="1:29" ht="15">
      <c r="A13" s="108">
        <v>2017</v>
      </c>
      <c r="B13" s="108">
        <v>291</v>
      </c>
      <c r="C13" s="109" t="s">
        <v>94</v>
      </c>
      <c r="D13" s="150" t="s">
        <v>95</v>
      </c>
      <c r="E13" s="109" t="s">
        <v>96</v>
      </c>
      <c r="F13" s="111" t="s">
        <v>97</v>
      </c>
      <c r="G13" s="112">
        <v>171.75</v>
      </c>
      <c r="H13" s="112">
        <v>0</v>
      </c>
      <c r="I13" s="143" t="s">
        <v>79</v>
      </c>
      <c r="J13" s="112">
        <f t="shared" si="0"/>
        <v>171.75</v>
      </c>
      <c r="K13" s="151" t="s">
        <v>98</v>
      </c>
      <c r="L13" s="108">
        <v>2017</v>
      </c>
      <c r="M13" s="108">
        <v>5169</v>
      </c>
      <c r="N13" s="109" t="s">
        <v>94</v>
      </c>
      <c r="O13" s="111" t="s">
        <v>82</v>
      </c>
      <c r="P13" s="109" t="s">
        <v>83</v>
      </c>
      <c r="Q13" s="109" t="s">
        <v>83</v>
      </c>
      <c r="R13" s="108">
        <v>4</v>
      </c>
      <c r="S13" s="111" t="s">
        <v>84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2017</v>
      </c>
      <c r="Y13" s="113">
        <v>117</v>
      </c>
      <c r="Z13" s="113">
        <v>0</v>
      </c>
      <c r="AA13" s="114" t="s">
        <v>94</v>
      </c>
      <c r="AB13" s="109" t="s">
        <v>99</v>
      </c>
      <c r="AC13" s="107">
        <f t="shared" si="1"/>
        <v>0</v>
      </c>
    </row>
    <row r="14" spans="1:29" ht="15">
      <c r="A14" s="108">
        <v>2017</v>
      </c>
      <c r="B14" s="108">
        <v>291</v>
      </c>
      <c r="C14" s="109" t="s">
        <v>94</v>
      </c>
      <c r="D14" s="150" t="s">
        <v>95</v>
      </c>
      <c r="E14" s="109" t="s">
        <v>96</v>
      </c>
      <c r="F14" s="111" t="s">
        <v>97</v>
      </c>
      <c r="G14" s="112">
        <v>405.66</v>
      </c>
      <c r="H14" s="112">
        <v>405.66</v>
      </c>
      <c r="I14" s="143" t="s">
        <v>79</v>
      </c>
      <c r="J14" s="112">
        <f t="shared" si="0"/>
        <v>0</v>
      </c>
      <c r="K14" s="151" t="s">
        <v>98</v>
      </c>
      <c r="L14" s="108">
        <v>2017</v>
      </c>
      <c r="M14" s="108">
        <v>5169</v>
      </c>
      <c r="N14" s="109" t="s">
        <v>94</v>
      </c>
      <c r="O14" s="111" t="s">
        <v>82</v>
      </c>
      <c r="P14" s="109" t="s">
        <v>83</v>
      </c>
      <c r="Q14" s="109" t="s">
        <v>83</v>
      </c>
      <c r="R14" s="108">
        <v>8</v>
      </c>
      <c r="S14" s="111" t="s">
        <v>100</v>
      </c>
      <c r="T14" s="108">
        <v>1080203</v>
      </c>
      <c r="U14" s="108">
        <v>2890</v>
      </c>
      <c r="V14" s="108">
        <v>7420</v>
      </c>
      <c r="W14" s="108">
        <v>99</v>
      </c>
      <c r="X14" s="113">
        <v>2017</v>
      </c>
      <c r="Y14" s="113">
        <v>118</v>
      </c>
      <c r="Z14" s="113">
        <v>0</v>
      </c>
      <c r="AA14" s="114" t="s">
        <v>94</v>
      </c>
      <c r="AB14" s="109" t="s">
        <v>99</v>
      </c>
      <c r="AC14" s="107">
        <f t="shared" si="1"/>
        <v>0</v>
      </c>
    </row>
    <row r="15" spans="1:29" ht="15">
      <c r="A15" s="108">
        <v>2017</v>
      </c>
      <c r="B15" s="108">
        <v>291</v>
      </c>
      <c r="C15" s="109" t="s">
        <v>94</v>
      </c>
      <c r="D15" s="150" t="s">
        <v>95</v>
      </c>
      <c r="E15" s="109" t="s">
        <v>96</v>
      </c>
      <c r="F15" s="111" t="s">
        <v>97</v>
      </c>
      <c r="G15" s="112">
        <v>1843.9</v>
      </c>
      <c r="H15" s="112">
        <v>0</v>
      </c>
      <c r="I15" s="143" t="s">
        <v>79</v>
      </c>
      <c r="J15" s="112">
        <f t="shared" si="0"/>
        <v>1843.9</v>
      </c>
      <c r="K15" s="151" t="s">
        <v>98</v>
      </c>
      <c r="L15" s="108">
        <v>2017</v>
      </c>
      <c r="M15" s="108">
        <v>5169</v>
      </c>
      <c r="N15" s="109" t="s">
        <v>94</v>
      </c>
      <c r="O15" s="111" t="s">
        <v>82</v>
      </c>
      <c r="P15" s="109" t="s">
        <v>83</v>
      </c>
      <c r="Q15" s="109" t="s">
        <v>83</v>
      </c>
      <c r="R15" s="108">
        <v>8</v>
      </c>
      <c r="S15" s="111" t="s">
        <v>100</v>
      </c>
      <c r="T15" s="108">
        <v>1080203</v>
      </c>
      <c r="U15" s="108">
        <v>2890</v>
      </c>
      <c r="V15" s="108">
        <v>7420</v>
      </c>
      <c r="W15" s="108">
        <v>99</v>
      </c>
      <c r="X15" s="113">
        <v>2017</v>
      </c>
      <c r="Y15" s="113">
        <v>118</v>
      </c>
      <c r="Z15" s="113">
        <v>0</v>
      </c>
      <c r="AA15" s="114" t="s">
        <v>94</v>
      </c>
      <c r="AB15" s="109" t="s">
        <v>99</v>
      </c>
      <c r="AC15" s="107">
        <f t="shared" si="1"/>
        <v>0</v>
      </c>
    </row>
    <row r="16" spans="1:29" ht="15">
      <c r="A16" s="108">
        <v>2017</v>
      </c>
      <c r="B16" s="108">
        <v>291</v>
      </c>
      <c r="C16" s="109" t="s">
        <v>94</v>
      </c>
      <c r="D16" s="150" t="s">
        <v>95</v>
      </c>
      <c r="E16" s="109" t="s">
        <v>96</v>
      </c>
      <c r="F16" s="111" t="s">
        <v>97</v>
      </c>
      <c r="G16" s="112">
        <v>17.18</v>
      </c>
      <c r="H16" s="112">
        <v>17.18</v>
      </c>
      <c r="I16" s="143" t="s">
        <v>79</v>
      </c>
      <c r="J16" s="112">
        <f t="shared" si="0"/>
        <v>0</v>
      </c>
      <c r="K16" s="151" t="s">
        <v>98</v>
      </c>
      <c r="L16" s="108">
        <v>2017</v>
      </c>
      <c r="M16" s="108">
        <v>5169</v>
      </c>
      <c r="N16" s="109" t="s">
        <v>94</v>
      </c>
      <c r="O16" s="111" t="s">
        <v>82</v>
      </c>
      <c r="P16" s="109" t="s">
        <v>83</v>
      </c>
      <c r="Q16" s="109" t="s">
        <v>83</v>
      </c>
      <c r="R16" s="108">
        <v>4</v>
      </c>
      <c r="S16" s="111" t="s">
        <v>84</v>
      </c>
      <c r="T16" s="108">
        <v>1040503</v>
      </c>
      <c r="U16" s="108">
        <v>1900</v>
      </c>
      <c r="V16" s="108">
        <v>3500</v>
      </c>
      <c r="W16" s="108">
        <v>1</v>
      </c>
      <c r="X16" s="113">
        <v>2017</v>
      </c>
      <c r="Y16" s="113">
        <v>117</v>
      </c>
      <c r="Z16" s="113">
        <v>0</v>
      </c>
      <c r="AA16" s="114" t="s">
        <v>94</v>
      </c>
      <c r="AB16" s="109" t="s">
        <v>99</v>
      </c>
      <c r="AC16" s="107">
        <f t="shared" si="1"/>
        <v>0</v>
      </c>
    </row>
    <row r="17" spans="1:29" ht="15">
      <c r="A17" s="108">
        <v>2017</v>
      </c>
      <c r="B17" s="108">
        <v>291</v>
      </c>
      <c r="C17" s="109" t="s">
        <v>94</v>
      </c>
      <c r="D17" s="150" t="s">
        <v>95</v>
      </c>
      <c r="E17" s="109" t="s">
        <v>96</v>
      </c>
      <c r="F17" s="111" t="s">
        <v>97</v>
      </c>
      <c r="G17" s="112">
        <v>68.11</v>
      </c>
      <c r="H17" s="112">
        <v>0</v>
      </c>
      <c r="I17" s="143" t="s">
        <v>79</v>
      </c>
      <c r="J17" s="112">
        <f t="shared" si="0"/>
        <v>68.11</v>
      </c>
      <c r="K17" s="151" t="s">
        <v>98</v>
      </c>
      <c r="L17" s="108">
        <v>2017</v>
      </c>
      <c r="M17" s="108">
        <v>5169</v>
      </c>
      <c r="N17" s="109" t="s">
        <v>94</v>
      </c>
      <c r="O17" s="111" t="s">
        <v>82</v>
      </c>
      <c r="P17" s="109" t="s">
        <v>83</v>
      </c>
      <c r="Q17" s="109" t="s">
        <v>83</v>
      </c>
      <c r="R17" s="108">
        <v>10</v>
      </c>
      <c r="S17" s="111" t="s">
        <v>101</v>
      </c>
      <c r="T17" s="108">
        <v>1100503</v>
      </c>
      <c r="U17" s="108">
        <v>4210</v>
      </c>
      <c r="V17" s="108">
        <v>5180</v>
      </c>
      <c r="W17" s="108">
        <v>99</v>
      </c>
      <c r="X17" s="113">
        <v>2017</v>
      </c>
      <c r="Y17" s="113">
        <v>119</v>
      </c>
      <c r="Z17" s="113">
        <v>0</v>
      </c>
      <c r="AA17" s="114" t="s">
        <v>94</v>
      </c>
      <c r="AB17" s="109" t="s">
        <v>99</v>
      </c>
      <c r="AC17" s="107">
        <f t="shared" si="1"/>
        <v>0</v>
      </c>
    </row>
    <row r="18" spans="1:29" ht="15">
      <c r="A18" s="108">
        <v>2017</v>
      </c>
      <c r="B18" s="108">
        <v>291</v>
      </c>
      <c r="C18" s="109" t="s">
        <v>94</v>
      </c>
      <c r="D18" s="150" t="s">
        <v>95</v>
      </c>
      <c r="E18" s="109" t="s">
        <v>96</v>
      </c>
      <c r="F18" s="111" t="s">
        <v>97</v>
      </c>
      <c r="G18" s="112">
        <v>28.26</v>
      </c>
      <c r="H18" s="112">
        <v>28.26</v>
      </c>
      <c r="I18" s="143" t="s">
        <v>79</v>
      </c>
      <c r="J18" s="112">
        <f t="shared" si="0"/>
        <v>0</v>
      </c>
      <c r="K18" s="151" t="s">
        <v>98</v>
      </c>
      <c r="L18" s="108">
        <v>2017</v>
      </c>
      <c r="M18" s="108">
        <v>5169</v>
      </c>
      <c r="N18" s="109" t="s">
        <v>94</v>
      </c>
      <c r="O18" s="111" t="s">
        <v>82</v>
      </c>
      <c r="P18" s="109" t="s">
        <v>83</v>
      </c>
      <c r="Q18" s="109" t="s">
        <v>83</v>
      </c>
      <c r="R18" s="108">
        <v>1</v>
      </c>
      <c r="S18" s="111" t="s">
        <v>102</v>
      </c>
      <c r="T18" s="108">
        <v>1010203</v>
      </c>
      <c r="U18" s="108">
        <v>140</v>
      </c>
      <c r="V18" s="108">
        <v>490</v>
      </c>
      <c r="W18" s="108">
        <v>1</v>
      </c>
      <c r="X18" s="113">
        <v>2017</v>
      </c>
      <c r="Y18" s="113">
        <v>114</v>
      </c>
      <c r="Z18" s="113">
        <v>0</v>
      </c>
      <c r="AA18" s="114" t="s">
        <v>94</v>
      </c>
      <c r="AB18" s="109" t="s">
        <v>99</v>
      </c>
      <c r="AC18" s="107">
        <f t="shared" si="1"/>
        <v>0</v>
      </c>
    </row>
    <row r="19" spans="1:29" ht="15">
      <c r="A19" s="108">
        <v>2017</v>
      </c>
      <c r="B19" s="108">
        <v>291</v>
      </c>
      <c r="C19" s="109" t="s">
        <v>94</v>
      </c>
      <c r="D19" s="150" t="s">
        <v>95</v>
      </c>
      <c r="E19" s="109" t="s">
        <v>96</v>
      </c>
      <c r="F19" s="111" t="s">
        <v>97</v>
      </c>
      <c r="G19" s="112">
        <v>128.44</v>
      </c>
      <c r="H19" s="112">
        <v>0</v>
      </c>
      <c r="I19" s="143" t="s">
        <v>79</v>
      </c>
      <c r="J19" s="112">
        <f t="shared" si="0"/>
        <v>128.44</v>
      </c>
      <c r="K19" s="151" t="s">
        <v>98</v>
      </c>
      <c r="L19" s="108">
        <v>2017</v>
      </c>
      <c r="M19" s="108">
        <v>5169</v>
      </c>
      <c r="N19" s="109" t="s">
        <v>94</v>
      </c>
      <c r="O19" s="111" t="s">
        <v>82</v>
      </c>
      <c r="P19" s="109" t="s">
        <v>83</v>
      </c>
      <c r="Q19" s="109" t="s">
        <v>83</v>
      </c>
      <c r="R19" s="108">
        <v>1</v>
      </c>
      <c r="S19" s="111" t="s">
        <v>102</v>
      </c>
      <c r="T19" s="108">
        <v>1010203</v>
      </c>
      <c r="U19" s="108">
        <v>140</v>
      </c>
      <c r="V19" s="108">
        <v>490</v>
      </c>
      <c r="W19" s="108">
        <v>1</v>
      </c>
      <c r="X19" s="113">
        <v>2017</v>
      </c>
      <c r="Y19" s="113">
        <v>114</v>
      </c>
      <c r="Z19" s="113">
        <v>0</v>
      </c>
      <c r="AA19" s="114" t="s">
        <v>94</v>
      </c>
      <c r="AB19" s="109" t="s">
        <v>99</v>
      </c>
      <c r="AC19" s="107">
        <f t="shared" si="1"/>
        <v>0</v>
      </c>
    </row>
    <row r="20" spans="1:29" ht="15">
      <c r="A20" s="108">
        <v>2017</v>
      </c>
      <c r="B20" s="108">
        <v>291</v>
      </c>
      <c r="C20" s="109" t="s">
        <v>94</v>
      </c>
      <c r="D20" s="150" t="s">
        <v>95</v>
      </c>
      <c r="E20" s="109" t="s">
        <v>96</v>
      </c>
      <c r="F20" s="111" t="s">
        <v>97</v>
      </c>
      <c r="G20" s="112">
        <v>3.34</v>
      </c>
      <c r="H20" s="112">
        <v>3.34</v>
      </c>
      <c r="I20" s="143" t="s">
        <v>79</v>
      </c>
      <c r="J20" s="112">
        <f t="shared" si="0"/>
        <v>0</v>
      </c>
      <c r="K20" s="151" t="s">
        <v>98</v>
      </c>
      <c r="L20" s="108">
        <v>2017</v>
      </c>
      <c r="M20" s="108">
        <v>5169</v>
      </c>
      <c r="N20" s="109" t="s">
        <v>94</v>
      </c>
      <c r="O20" s="111" t="s">
        <v>82</v>
      </c>
      <c r="P20" s="109" t="s">
        <v>83</v>
      </c>
      <c r="Q20" s="109" t="s">
        <v>83</v>
      </c>
      <c r="R20" s="108">
        <v>4</v>
      </c>
      <c r="S20" s="111" t="s">
        <v>84</v>
      </c>
      <c r="T20" s="108">
        <v>1040103</v>
      </c>
      <c r="U20" s="108">
        <v>1460</v>
      </c>
      <c r="V20" s="108">
        <v>2830</v>
      </c>
      <c r="W20" s="108">
        <v>2</v>
      </c>
      <c r="X20" s="113">
        <v>2017</v>
      </c>
      <c r="Y20" s="113">
        <v>115</v>
      </c>
      <c r="Z20" s="113">
        <v>0</v>
      </c>
      <c r="AA20" s="114" t="s">
        <v>94</v>
      </c>
      <c r="AB20" s="109" t="s">
        <v>99</v>
      </c>
      <c r="AC20" s="107">
        <f t="shared" si="1"/>
        <v>0</v>
      </c>
    </row>
    <row r="21" spans="1:29" ht="15">
      <c r="A21" s="108">
        <v>2017</v>
      </c>
      <c r="B21" s="108">
        <v>291</v>
      </c>
      <c r="C21" s="109" t="s">
        <v>94</v>
      </c>
      <c r="D21" s="150" t="s">
        <v>95</v>
      </c>
      <c r="E21" s="109" t="s">
        <v>96</v>
      </c>
      <c r="F21" s="111" t="s">
        <v>97</v>
      </c>
      <c r="G21" s="112">
        <v>33.36</v>
      </c>
      <c r="H21" s="112">
        <v>0</v>
      </c>
      <c r="I21" s="143" t="s">
        <v>79</v>
      </c>
      <c r="J21" s="112">
        <f t="shared" si="0"/>
        <v>33.36</v>
      </c>
      <c r="K21" s="151" t="s">
        <v>98</v>
      </c>
      <c r="L21" s="108">
        <v>2017</v>
      </c>
      <c r="M21" s="108">
        <v>5169</v>
      </c>
      <c r="N21" s="109" t="s">
        <v>94</v>
      </c>
      <c r="O21" s="111" t="s">
        <v>82</v>
      </c>
      <c r="P21" s="109" t="s">
        <v>83</v>
      </c>
      <c r="Q21" s="109" t="s">
        <v>83</v>
      </c>
      <c r="R21" s="108">
        <v>4</v>
      </c>
      <c r="S21" s="111" t="s">
        <v>84</v>
      </c>
      <c r="T21" s="108">
        <v>1040103</v>
      </c>
      <c r="U21" s="108">
        <v>1460</v>
      </c>
      <c r="V21" s="108">
        <v>2830</v>
      </c>
      <c r="W21" s="108">
        <v>2</v>
      </c>
      <c r="X21" s="113">
        <v>2017</v>
      </c>
      <c r="Y21" s="113">
        <v>115</v>
      </c>
      <c r="Z21" s="113">
        <v>0</v>
      </c>
      <c r="AA21" s="114" t="s">
        <v>94</v>
      </c>
      <c r="AB21" s="109" t="s">
        <v>99</v>
      </c>
      <c r="AC21" s="107">
        <f t="shared" si="1"/>
        <v>0</v>
      </c>
    </row>
    <row r="22" spans="1:29" ht="15">
      <c r="A22" s="108">
        <v>2017</v>
      </c>
      <c r="B22" s="108">
        <v>291</v>
      </c>
      <c r="C22" s="109" t="s">
        <v>94</v>
      </c>
      <c r="D22" s="150" t="s">
        <v>95</v>
      </c>
      <c r="E22" s="109" t="s">
        <v>96</v>
      </c>
      <c r="F22" s="111" t="s">
        <v>97</v>
      </c>
      <c r="G22" s="112">
        <v>14.98</v>
      </c>
      <c r="H22" s="112">
        <v>14.98</v>
      </c>
      <c r="I22" s="143" t="s">
        <v>79</v>
      </c>
      <c r="J22" s="112">
        <f t="shared" si="0"/>
        <v>0</v>
      </c>
      <c r="K22" s="151" t="s">
        <v>98</v>
      </c>
      <c r="L22" s="108">
        <v>2017</v>
      </c>
      <c r="M22" s="108">
        <v>5169</v>
      </c>
      <c r="N22" s="109" t="s">
        <v>94</v>
      </c>
      <c r="O22" s="111" t="s">
        <v>82</v>
      </c>
      <c r="P22" s="109" t="s">
        <v>83</v>
      </c>
      <c r="Q22" s="109" t="s">
        <v>83</v>
      </c>
      <c r="R22" s="108">
        <v>10</v>
      </c>
      <c r="S22" s="111" t="s">
        <v>101</v>
      </c>
      <c r="T22" s="108">
        <v>1100503</v>
      </c>
      <c r="U22" s="108">
        <v>4210</v>
      </c>
      <c r="V22" s="108">
        <v>5180</v>
      </c>
      <c r="W22" s="108">
        <v>99</v>
      </c>
      <c r="X22" s="113">
        <v>2017</v>
      </c>
      <c r="Y22" s="113">
        <v>119</v>
      </c>
      <c r="Z22" s="113">
        <v>0</v>
      </c>
      <c r="AA22" s="114" t="s">
        <v>94</v>
      </c>
      <c r="AB22" s="109" t="s">
        <v>99</v>
      </c>
      <c r="AC22" s="107">
        <f t="shared" si="1"/>
        <v>0</v>
      </c>
    </row>
    <row r="23" spans="1:29" ht="15">
      <c r="A23" s="108">
        <v>2017</v>
      </c>
      <c r="B23" s="108">
        <v>291</v>
      </c>
      <c r="C23" s="109" t="s">
        <v>94</v>
      </c>
      <c r="D23" s="150" t="s">
        <v>95</v>
      </c>
      <c r="E23" s="109" t="s">
        <v>96</v>
      </c>
      <c r="F23" s="111" t="s">
        <v>97</v>
      </c>
      <c r="G23" s="112">
        <v>94.71</v>
      </c>
      <c r="H23" s="112">
        <v>0</v>
      </c>
      <c r="I23" s="143" t="s">
        <v>79</v>
      </c>
      <c r="J23" s="112">
        <f t="shared" si="0"/>
        <v>94.71</v>
      </c>
      <c r="K23" s="151" t="s">
        <v>98</v>
      </c>
      <c r="L23" s="108">
        <v>2017</v>
      </c>
      <c r="M23" s="108">
        <v>5169</v>
      </c>
      <c r="N23" s="109" t="s">
        <v>94</v>
      </c>
      <c r="O23" s="111" t="s">
        <v>82</v>
      </c>
      <c r="P23" s="109" t="s">
        <v>83</v>
      </c>
      <c r="Q23" s="109" t="s">
        <v>83</v>
      </c>
      <c r="R23" s="108">
        <v>4</v>
      </c>
      <c r="S23" s="111" t="s">
        <v>84</v>
      </c>
      <c r="T23" s="108">
        <v>1040203</v>
      </c>
      <c r="U23" s="108">
        <v>1570</v>
      </c>
      <c r="V23" s="108">
        <v>2970</v>
      </c>
      <c r="W23" s="108">
        <v>2</v>
      </c>
      <c r="X23" s="113">
        <v>2017</v>
      </c>
      <c r="Y23" s="113">
        <v>116</v>
      </c>
      <c r="Z23" s="113">
        <v>0</v>
      </c>
      <c r="AA23" s="114" t="s">
        <v>94</v>
      </c>
      <c r="AB23" s="109" t="s">
        <v>99</v>
      </c>
      <c r="AC23" s="107">
        <f t="shared" si="1"/>
        <v>0</v>
      </c>
    </row>
    <row r="24" spans="1:29" ht="15">
      <c r="A24" s="108">
        <v>2017</v>
      </c>
      <c r="B24" s="108">
        <v>291</v>
      </c>
      <c r="C24" s="109" t="s">
        <v>94</v>
      </c>
      <c r="D24" s="150" t="s">
        <v>95</v>
      </c>
      <c r="E24" s="109" t="s">
        <v>96</v>
      </c>
      <c r="F24" s="111" t="s">
        <v>97</v>
      </c>
      <c r="G24" s="112">
        <v>9.46</v>
      </c>
      <c r="H24" s="112">
        <v>9.46</v>
      </c>
      <c r="I24" s="143" t="s">
        <v>79</v>
      </c>
      <c r="J24" s="112">
        <f t="shared" si="0"/>
        <v>0</v>
      </c>
      <c r="K24" s="151" t="s">
        <v>98</v>
      </c>
      <c r="L24" s="108">
        <v>2017</v>
      </c>
      <c r="M24" s="108">
        <v>5169</v>
      </c>
      <c r="N24" s="109" t="s">
        <v>94</v>
      </c>
      <c r="O24" s="111" t="s">
        <v>82</v>
      </c>
      <c r="P24" s="109" t="s">
        <v>83</v>
      </c>
      <c r="Q24" s="109" t="s">
        <v>83</v>
      </c>
      <c r="R24" s="108">
        <v>4</v>
      </c>
      <c r="S24" s="111" t="s">
        <v>84</v>
      </c>
      <c r="T24" s="108">
        <v>1040203</v>
      </c>
      <c r="U24" s="108">
        <v>1570</v>
      </c>
      <c r="V24" s="108">
        <v>2970</v>
      </c>
      <c r="W24" s="108">
        <v>2</v>
      </c>
      <c r="X24" s="113">
        <v>2017</v>
      </c>
      <c r="Y24" s="113">
        <v>116</v>
      </c>
      <c r="Z24" s="113">
        <v>0</v>
      </c>
      <c r="AA24" s="114" t="s">
        <v>94</v>
      </c>
      <c r="AB24" s="109" t="s">
        <v>99</v>
      </c>
      <c r="AC24" s="107">
        <f t="shared" si="1"/>
        <v>0</v>
      </c>
    </row>
    <row r="25" spans="1:29" ht="15">
      <c r="A25" s="108">
        <v>2017</v>
      </c>
      <c r="B25" s="108">
        <v>295</v>
      </c>
      <c r="C25" s="109" t="s">
        <v>103</v>
      </c>
      <c r="D25" s="150" t="s">
        <v>104</v>
      </c>
      <c r="E25" s="109" t="s">
        <v>105</v>
      </c>
      <c r="F25" s="111" t="s">
        <v>106</v>
      </c>
      <c r="G25" s="112">
        <v>36.28</v>
      </c>
      <c r="H25" s="112">
        <v>36.28</v>
      </c>
      <c r="I25" s="143" t="s">
        <v>79</v>
      </c>
      <c r="J25" s="112">
        <f t="shared" si="0"/>
        <v>0</v>
      </c>
      <c r="K25" s="151" t="s">
        <v>80</v>
      </c>
      <c r="L25" s="108">
        <v>2017</v>
      </c>
      <c r="M25" s="108">
        <v>5328</v>
      </c>
      <c r="N25" s="109" t="s">
        <v>107</v>
      </c>
      <c r="O25" s="111" t="s">
        <v>82</v>
      </c>
      <c r="P25" s="109" t="s">
        <v>83</v>
      </c>
      <c r="Q25" s="109" t="s">
        <v>83</v>
      </c>
      <c r="R25" s="108">
        <v>4</v>
      </c>
      <c r="S25" s="111" t="s">
        <v>84</v>
      </c>
      <c r="T25" s="108">
        <v>1040503</v>
      </c>
      <c r="U25" s="108">
        <v>1900</v>
      </c>
      <c r="V25" s="108">
        <v>3500</v>
      </c>
      <c r="W25" s="108">
        <v>1</v>
      </c>
      <c r="X25" s="113">
        <v>2017</v>
      </c>
      <c r="Y25" s="113">
        <v>77</v>
      </c>
      <c r="Z25" s="113">
        <v>0</v>
      </c>
      <c r="AA25" s="114" t="s">
        <v>108</v>
      </c>
      <c r="AB25" s="109" t="s">
        <v>109</v>
      </c>
      <c r="AC25" s="107">
        <f t="shared" si="1"/>
        <v>0</v>
      </c>
    </row>
    <row r="26" spans="1:29" ht="15">
      <c r="A26" s="108">
        <v>2017</v>
      </c>
      <c r="B26" s="108">
        <v>295</v>
      </c>
      <c r="C26" s="109" t="s">
        <v>103</v>
      </c>
      <c r="D26" s="150" t="s">
        <v>104</v>
      </c>
      <c r="E26" s="109" t="s">
        <v>105</v>
      </c>
      <c r="F26" s="111" t="s">
        <v>106</v>
      </c>
      <c r="G26" s="112">
        <v>164.84</v>
      </c>
      <c r="H26" s="112">
        <v>0</v>
      </c>
      <c r="I26" s="143" t="s">
        <v>79</v>
      </c>
      <c r="J26" s="112">
        <f t="shared" si="0"/>
        <v>164.84</v>
      </c>
      <c r="K26" s="151" t="s">
        <v>80</v>
      </c>
      <c r="L26" s="108">
        <v>2017</v>
      </c>
      <c r="M26" s="108">
        <v>5328</v>
      </c>
      <c r="N26" s="109" t="s">
        <v>107</v>
      </c>
      <c r="O26" s="111" t="s">
        <v>82</v>
      </c>
      <c r="P26" s="109" t="s">
        <v>83</v>
      </c>
      <c r="Q26" s="109" t="s">
        <v>83</v>
      </c>
      <c r="R26" s="108">
        <v>4</v>
      </c>
      <c r="S26" s="111" t="s">
        <v>84</v>
      </c>
      <c r="T26" s="108">
        <v>1040503</v>
      </c>
      <c r="U26" s="108">
        <v>1900</v>
      </c>
      <c r="V26" s="108">
        <v>3500</v>
      </c>
      <c r="W26" s="108">
        <v>1</v>
      </c>
      <c r="X26" s="113">
        <v>2017</v>
      </c>
      <c r="Y26" s="113">
        <v>77</v>
      </c>
      <c r="Z26" s="113">
        <v>0</v>
      </c>
      <c r="AA26" s="114" t="s">
        <v>108</v>
      </c>
      <c r="AB26" s="109" t="s">
        <v>109</v>
      </c>
      <c r="AC26" s="107">
        <f t="shared" si="1"/>
        <v>0</v>
      </c>
    </row>
    <row r="27" spans="1:29" ht="15">
      <c r="A27" s="108">
        <v>2017</v>
      </c>
      <c r="B27" s="108">
        <v>228</v>
      </c>
      <c r="C27" s="109" t="s">
        <v>110</v>
      </c>
      <c r="D27" s="150" t="s">
        <v>111</v>
      </c>
      <c r="E27" s="109" t="s">
        <v>112</v>
      </c>
      <c r="F27" s="111" t="s">
        <v>113</v>
      </c>
      <c r="G27" s="112">
        <v>26840</v>
      </c>
      <c r="H27" s="112">
        <v>4840</v>
      </c>
      <c r="I27" s="143" t="s">
        <v>79</v>
      </c>
      <c r="J27" s="112">
        <f t="shared" si="0"/>
        <v>22000</v>
      </c>
      <c r="K27" s="151" t="s">
        <v>108</v>
      </c>
      <c r="L27" s="108">
        <v>2017</v>
      </c>
      <c r="M27" s="108">
        <v>4082</v>
      </c>
      <c r="N27" s="109" t="s">
        <v>110</v>
      </c>
      <c r="O27" s="111" t="s">
        <v>114</v>
      </c>
      <c r="P27" s="109" t="s">
        <v>115</v>
      </c>
      <c r="Q27" s="109" t="s">
        <v>115</v>
      </c>
      <c r="R27" s="108">
        <v>2</v>
      </c>
      <c r="S27" s="111" t="s">
        <v>116</v>
      </c>
      <c r="T27" s="108">
        <v>2120401</v>
      </c>
      <c r="U27" s="108">
        <v>10630</v>
      </c>
      <c r="V27" s="108">
        <v>10630</v>
      </c>
      <c r="W27" s="108">
        <v>99</v>
      </c>
      <c r="X27" s="113">
        <v>2017</v>
      </c>
      <c r="Y27" s="113">
        <v>209</v>
      </c>
      <c r="Z27" s="113">
        <v>0</v>
      </c>
      <c r="AA27" s="114" t="s">
        <v>110</v>
      </c>
      <c r="AB27" s="109" t="s">
        <v>117</v>
      </c>
      <c r="AC27" s="107">
        <f t="shared" si="1"/>
        <v>1</v>
      </c>
    </row>
    <row r="28" spans="1:29" ht="15">
      <c r="A28" s="108">
        <v>2017</v>
      </c>
      <c r="B28" s="108">
        <v>228</v>
      </c>
      <c r="C28" s="109" t="s">
        <v>110</v>
      </c>
      <c r="D28" s="150" t="s">
        <v>111</v>
      </c>
      <c r="E28" s="109" t="s">
        <v>112</v>
      </c>
      <c r="F28" s="111" t="s">
        <v>113</v>
      </c>
      <c r="G28" s="112">
        <v>26840</v>
      </c>
      <c r="H28" s="112">
        <v>4840</v>
      </c>
      <c r="I28" s="143" t="s">
        <v>79</v>
      </c>
      <c r="J28" s="112">
        <f t="shared" si="0"/>
        <v>22000</v>
      </c>
      <c r="K28" s="151" t="s">
        <v>108</v>
      </c>
      <c r="L28" s="108">
        <v>2017</v>
      </c>
      <c r="M28" s="108">
        <v>4082</v>
      </c>
      <c r="N28" s="109" t="s">
        <v>110</v>
      </c>
      <c r="O28" s="111" t="s">
        <v>114</v>
      </c>
      <c r="P28" s="109" t="s">
        <v>115</v>
      </c>
      <c r="Q28" s="109" t="s">
        <v>115</v>
      </c>
      <c r="R28" s="108">
        <v>2</v>
      </c>
      <c r="S28" s="111" t="s">
        <v>116</v>
      </c>
      <c r="T28" s="108">
        <v>2120401</v>
      </c>
      <c r="U28" s="108">
        <v>10630</v>
      </c>
      <c r="V28" s="108">
        <v>10630</v>
      </c>
      <c r="W28" s="108">
        <v>99</v>
      </c>
      <c r="X28" s="113">
        <v>2017</v>
      </c>
      <c r="Y28" s="113">
        <v>209</v>
      </c>
      <c r="Z28" s="113">
        <v>0</v>
      </c>
      <c r="AA28" s="114" t="s">
        <v>110</v>
      </c>
      <c r="AB28" s="109" t="s">
        <v>118</v>
      </c>
      <c r="AC28" s="107">
        <f t="shared" si="1"/>
        <v>0</v>
      </c>
    </row>
    <row r="29" spans="1:29" ht="15">
      <c r="A29" s="108">
        <v>2017</v>
      </c>
      <c r="B29" s="108">
        <v>228</v>
      </c>
      <c r="C29" s="109" t="s">
        <v>110</v>
      </c>
      <c r="D29" s="150" t="s">
        <v>111</v>
      </c>
      <c r="E29" s="109" t="s">
        <v>112</v>
      </c>
      <c r="F29" s="111" t="s">
        <v>113</v>
      </c>
      <c r="G29" s="112">
        <v>26840</v>
      </c>
      <c r="H29" s="112">
        <v>4840</v>
      </c>
      <c r="I29" s="143" t="s">
        <v>79</v>
      </c>
      <c r="J29" s="112">
        <f t="shared" si="0"/>
        <v>22000</v>
      </c>
      <c r="K29" s="151" t="s">
        <v>108</v>
      </c>
      <c r="L29" s="108">
        <v>2017</v>
      </c>
      <c r="M29" s="108">
        <v>4082</v>
      </c>
      <c r="N29" s="109" t="s">
        <v>110</v>
      </c>
      <c r="O29" s="111" t="s">
        <v>114</v>
      </c>
      <c r="P29" s="109" t="s">
        <v>115</v>
      </c>
      <c r="Q29" s="109" t="s">
        <v>115</v>
      </c>
      <c r="R29" s="108">
        <v>2</v>
      </c>
      <c r="S29" s="111" t="s">
        <v>116</v>
      </c>
      <c r="T29" s="108">
        <v>2120401</v>
      </c>
      <c r="U29" s="108">
        <v>10630</v>
      </c>
      <c r="V29" s="108">
        <v>10630</v>
      </c>
      <c r="W29" s="108">
        <v>99</v>
      </c>
      <c r="X29" s="113">
        <v>2017</v>
      </c>
      <c r="Y29" s="113">
        <v>209</v>
      </c>
      <c r="Z29" s="113">
        <v>0</v>
      </c>
      <c r="AA29" s="114" t="s">
        <v>110</v>
      </c>
      <c r="AB29" s="109" t="s">
        <v>119</v>
      </c>
      <c r="AC29" s="107">
        <f t="shared" si="1"/>
        <v>0</v>
      </c>
    </row>
    <row r="30" spans="1:29" ht="15">
      <c r="A30" s="108">
        <v>2017</v>
      </c>
      <c r="B30" s="108">
        <v>228</v>
      </c>
      <c r="C30" s="109" t="s">
        <v>110</v>
      </c>
      <c r="D30" s="150" t="s">
        <v>111</v>
      </c>
      <c r="E30" s="109" t="s">
        <v>112</v>
      </c>
      <c r="F30" s="111" t="s">
        <v>113</v>
      </c>
      <c r="G30" s="112">
        <v>26840</v>
      </c>
      <c r="H30" s="112">
        <v>4840</v>
      </c>
      <c r="I30" s="143" t="s">
        <v>79</v>
      </c>
      <c r="J30" s="112">
        <f t="shared" si="0"/>
        <v>22000</v>
      </c>
      <c r="K30" s="151" t="s">
        <v>108</v>
      </c>
      <c r="L30" s="108">
        <v>2017</v>
      </c>
      <c r="M30" s="108">
        <v>4082</v>
      </c>
      <c r="N30" s="109" t="s">
        <v>110</v>
      </c>
      <c r="O30" s="111" t="s">
        <v>114</v>
      </c>
      <c r="P30" s="109" t="s">
        <v>115</v>
      </c>
      <c r="Q30" s="109" t="s">
        <v>115</v>
      </c>
      <c r="R30" s="108">
        <v>2</v>
      </c>
      <c r="S30" s="111" t="s">
        <v>116</v>
      </c>
      <c r="T30" s="108">
        <v>2120401</v>
      </c>
      <c r="U30" s="108">
        <v>10630</v>
      </c>
      <c r="V30" s="108">
        <v>10630</v>
      </c>
      <c r="W30" s="108">
        <v>99</v>
      </c>
      <c r="X30" s="113">
        <v>2017</v>
      </c>
      <c r="Y30" s="113">
        <v>209</v>
      </c>
      <c r="Z30" s="113">
        <v>0</v>
      </c>
      <c r="AA30" s="114" t="s">
        <v>110</v>
      </c>
      <c r="AB30" s="109" t="s">
        <v>120</v>
      </c>
      <c r="AC30" s="107">
        <f t="shared" si="1"/>
        <v>0</v>
      </c>
    </row>
    <row r="31" spans="1:29" ht="15">
      <c r="A31" s="108">
        <v>2017</v>
      </c>
      <c r="B31" s="108">
        <v>298</v>
      </c>
      <c r="C31" s="109" t="s">
        <v>121</v>
      </c>
      <c r="D31" s="150" t="s">
        <v>122</v>
      </c>
      <c r="E31" s="109" t="s">
        <v>123</v>
      </c>
      <c r="F31" s="111" t="s">
        <v>124</v>
      </c>
      <c r="G31" s="112">
        <v>396.5</v>
      </c>
      <c r="H31" s="112">
        <v>71.5</v>
      </c>
      <c r="I31" s="143" t="s">
        <v>79</v>
      </c>
      <c r="J31" s="112">
        <f t="shared" si="0"/>
        <v>325</v>
      </c>
      <c r="K31" s="151" t="s">
        <v>125</v>
      </c>
      <c r="L31" s="108">
        <v>2017</v>
      </c>
      <c r="M31" s="108">
        <v>5386</v>
      </c>
      <c r="N31" s="109" t="s">
        <v>103</v>
      </c>
      <c r="O31" s="111" t="s">
        <v>126</v>
      </c>
      <c r="P31" s="109" t="s">
        <v>127</v>
      </c>
      <c r="Q31" s="109" t="s">
        <v>127</v>
      </c>
      <c r="R31" s="108">
        <v>1</v>
      </c>
      <c r="S31" s="111" t="s">
        <v>102</v>
      </c>
      <c r="T31" s="108">
        <v>1010203</v>
      </c>
      <c r="U31" s="108">
        <v>140</v>
      </c>
      <c r="V31" s="108">
        <v>490</v>
      </c>
      <c r="W31" s="108">
        <v>2</v>
      </c>
      <c r="X31" s="113">
        <v>2017</v>
      </c>
      <c r="Y31" s="113">
        <v>431</v>
      </c>
      <c r="Z31" s="113">
        <v>0</v>
      </c>
      <c r="AA31" s="114" t="s">
        <v>108</v>
      </c>
      <c r="AB31" s="109" t="s">
        <v>128</v>
      </c>
      <c r="AC31" s="107">
        <f t="shared" si="1"/>
        <v>1</v>
      </c>
    </row>
    <row r="32" spans="1:29" ht="15">
      <c r="A32" s="108">
        <v>2017</v>
      </c>
      <c r="B32" s="108">
        <v>212</v>
      </c>
      <c r="C32" s="109" t="s">
        <v>129</v>
      </c>
      <c r="D32" s="150" t="s">
        <v>130</v>
      </c>
      <c r="E32" s="109" t="s">
        <v>131</v>
      </c>
      <c r="F32" s="111" t="s">
        <v>132</v>
      </c>
      <c r="G32" s="112">
        <v>3048.78</v>
      </c>
      <c r="H32" s="112">
        <v>549.78</v>
      </c>
      <c r="I32" s="143" t="s">
        <v>79</v>
      </c>
      <c r="J32" s="112">
        <f t="shared" si="0"/>
        <v>2499</v>
      </c>
      <c r="K32" s="151" t="s">
        <v>133</v>
      </c>
      <c r="L32" s="108">
        <v>2017</v>
      </c>
      <c r="M32" s="108">
        <v>3938</v>
      </c>
      <c r="N32" s="109" t="s">
        <v>129</v>
      </c>
      <c r="O32" s="111" t="s">
        <v>134</v>
      </c>
      <c r="P32" s="109" t="s">
        <v>135</v>
      </c>
      <c r="Q32" s="109" t="s">
        <v>136</v>
      </c>
      <c r="R32" s="108">
        <v>2</v>
      </c>
      <c r="S32" s="111" t="s">
        <v>116</v>
      </c>
      <c r="T32" s="108">
        <v>2090603</v>
      </c>
      <c r="U32" s="108">
        <v>9050</v>
      </c>
      <c r="V32" s="108">
        <v>11830</v>
      </c>
      <c r="W32" s="108">
        <v>32</v>
      </c>
      <c r="X32" s="113">
        <v>2017</v>
      </c>
      <c r="Y32" s="113">
        <v>144</v>
      </c>
      <c r="Z32" s="113">
        <v>0</v>
      </c>
      <c r="AA32" s="114" t="s">
        <v>137</v>
      </c>
      <c r="AB32" s="109" t="s">
        <v>138</v>
      </c>
      <c r="AC32" s="107">
        <f t="shared" si="1"/>
        <v>1</v>
      </c>
    </row>
    <row r="33" spans="1:29" ht="15">
      <c r="A33" s="108">
        <v>2017</v>
      </c>
      <c r="B33" s="108">
        <v>280</v>
      </c>
      <c r="C33" s="109" t="s">
        <v>92</v>
      </c>
      <c r="D33" s="150" t="s">
        <v>139</v>
      </c>
      <c r="E33" s="109" t="s">
        <v>140</v>
      </c>
      <c r="F33" s="111" t="s">
        <v>141</v>
      </c>
      <c r="G33" s="112">
        <v>306.43</v>
      </c>
      <c r="H33" s="112">
        <v>55.26</v>
      </c>
      <c r="I33" s="143" t="s">
        <v>79</v>
      </c>
      <c r="J33" s="112">
        <f t="shared" si="0"/>
        <v>251.17000000000002</v>
      </c>
      <c r="K33" s="151" t="s">
        <v>142</v>
      </c>
      <c r="L33" s="108">
        <v>2017</v>
      </c>
      <c r="M33" s="108">
        <v>5061</v>
      </c>
      <c r="N33" s="109" t="s">
        <v>143</v>
      </c>
      <c r="O33" s="111" t="s">
        <v>144</v>
      </c>
      <c r="P33" s="109" t="s">
        <v>145</v>
      </c>
      <c r="Q33" s="109" t="s">
        <v>146</v>
      </c>
      <c r="R33" s="108">
        <v>4</v>
      </c>
      <c r="S33" s="111" t="s">
        <v>84</v>
      </c>
      <c r="T33" s="108">
        <v>1010502</v>
      </c>
      <c r="U33" s="108">
        <v>460</v>
      </c>
      <c r="V33" s="108">
        <v>1280</v>
      </c>
      <c r="W33" s="108">
        <v>99</v>
      </c>
      <c r="X33" s="113">
        <v>2017</v>
      </c>
      <c r="Y33" s="113">
        <v>86</v>
      </c>
      <c r="Z33" s="113">
        <v>0</v>
      </c>
      <c r="AA33" s="114" t="s">
        <v>92</v>
      </c>
      <c r="AB33" s="109" t="s">
        <v>128</v>
      </c>
      <c r="AC33" s="107">
        <f t="shared" si="1"/>
        <v>1</v>
      </c>
    </row>
    <row r="34" spans="1:29" ht="15">
      <c r="A34" s="108">
        <v>2017</v>
      </c>
      <c r="B34" s="108">
        <v>303</v>
      </c>
      <c r="C34" s="109" t="s">
        <v>147</v>
      </c>
      <c r="D34" s="150" t="s">
        <v>148</v>
      </c>
      <c r="E34" s="109" t="s">
        <v>149</v>
      </c>
      <c r="F34" s="111" t="s">
        <v>150</v>
      </c>
      <c r="G34" s="112">
        <v>98.03</v>
      </c>
      <c r="H34" s="112">
        <v>17.68</v>
      </c>
      <c r="I34" s="143" t="s">
        <v>79</v>
      </c>
      <c r="J34" s="112">
        <f t="shared" si="0"/>
        <v>80.35</v>
      </c>
      <c r="K34" s="151" t="s">
        <v>142</v>
      </c>
      <c r="L34" s="108">
        <v>2017</v>
      </c>
      <c r="M34" s="108">
        <v>5459</v>
      </c>
      <c r="N34" s="109" t="s">
        <v>149</v>
      </c>
      <c r="O34" s="111" t="s">
        <v>144</v>
      </c>
      <c r="P34" s="109" t="s">
        <v>145</v>
      </c>
      <c r="Q34" s="109" t="s">
        <v>146</v>
      </c>
      <c r="R34" s="108">
        <v>2</v>
      </c>
      <c r="S34" s="111" t="s">
        <v>116</v>
      </c>
      <c r="T34" s="108">
        <v>1010502</v>
      </c>
      <c r="U34" s="108">
        <v>460</v>
      </c>
      <c r="V34" s="108">
        <v>1280</v>
      </c>
      <c r="W34" s="108">
        <v>99</v>
      </c>
      <c r="X34" s="113">
        <v>2017</v>
      </c>
      <c r="Y34" s="113">
        <v>86</v>
      </c>
      <c r="Z34" s="113">
        <v>0</v>
      </c>
      <c r="AA34" s="114" t="s">
        <v>108</v>
      </c>
      <c r="AB34" s="109" t="s">
        <v>128</v>
      </c>
      <c r="AC34" s="107">
        <f t="shared" si="1"/>
        <v>0</v>
      </c>
    </row>
    <row r="35" spans="1:29" ht="15">
      <c r="A35" s="108">
        <v>2017</v>
      </c>
      <c r="B35" s="108">
        <v>277</v>
      </c>
      <c r="C35" s="109" t="s">
        <v>92</v>
      </c>
      <c r="D35" s="150" t="s">
        <v>151</v>
      </c>
      <c r="E35" s="109" t="s">
        <v>152</v>
      </c>
      <c r="F35" s="111" t="s">
        <v>153</v>
      </c>
      <c r="G35" s="112">
        <v>453.17</v>
      </c>
      <c r="H35" s="112">
        <v>81.72</v>
      </c>
      <c r="I35" s="143" t="s">
        <v>79</v>
      </c>
      <c r="J35" s="112">
        <f t="shared" si="0"/>
        <v>371.45000000000005</v>
      </c>
      <c r="K35" s="151" t="s">
        <v>154</v>
      </c>
      <c r="L35" s="108">
        <v>2017</v>
      </c>
      <c r="M35" s="108">
        <v>5032</v>
      </c>
      <c r="N35" s="109" t="s">
        <v>140</v>
      </c>
      <c r="O35" s="111" t="s">
        <v>155</v>
      </c>
      <c r="P35" s="109" t="s">
        <v>156</v>
      </c>
      <c r="Q35" s="109" t="s">
        <v>157</v>
      </c>
      <c r="R35" s="108">
        <v>8</v>
      </c>
      <c r="S35" s="111" t="s">
        <v>100</v>
      </c>
      <c r="T35" s="108">
        <v>1080203</v>
      </c>
      <c r="U35" s="108">
        <v>2890</v>
      </c>
      <c r="V35" s="108">
        <v>7420</v>
      </c>
      <c r="W35" s="108">
        <v>99</v>
      </c>
      <c r="X35" s="113">
        <v>2017</v>
      </c>
      <c r="Y35" s="113">
        <v>88</v>
      </c>
      <c r="Z35" s="113">
        <v>0</v>
      </c>
      <c r="AA35" s="114" t="s">
        <v>92</v>
      </c>
      <c r="AB35" s="109" t="s">
        <v>158</v>
      </c>
      <c r="AC35" s="107">
        <f t="shared" si="1"/>
        <v>1</v>
      </c>
    </row>
    <row r="36" spans="1:29" ht="15">
      <c r="A36" s="108">
        <v>2017</v>
      </c>
      <c r="B36" s="108">
        <v>279</v>
      </c>
      <c r="C36" s="109" t="s">
        <v>92</v>
      </c>
      <c r="D36" s="150" t="s">
        <v>159</v>
      </c>
      <c r="E36" s="109" t="s">
        <v>152</v>
      </c>
      <c r="F36" s="111" t="s">
        <v>160</v>
      </c>
      <c r="G36" s="112">
        <v>695.4</v>
      </c>
      <c r="H36" s="112">
        <v>125.4</v>
      </c>
      <c r="I36" s="143" t="s">
        <v>79</v>
      </c>
      <c r="J36" s="112">
        <f t="shared" si="0"/>
        <v>570</v>
      </c>
      <c r="K36" s="151" t="s">
        <v>161</v>
      </c>
      <c r="L36" s="108">
        <v>2017</v>
      </c>
      <c r="M36" s="108">
        <v>5035</v>
      </c>
      <c r="N36" s="109" t="s">
        <v>140</v>
      </c>
      <c r="O36" s="111" t="s">
        <v>162</v>
      </c>
      <c r="P36" s="109" t="s">
        <v>163</v>
      </c>
      <c r="Q36" s="109" t="s">
        <v>163</v>
      </c>
      <c r="R36" s="108">
        <v>1</v>
      </c>
      <c r="S36" s="111" t="s">
        <v>102</v>
      </c>
      <c r="T36" s="108">
        <v>1010303</v>
      </c>
      <c r="U36" s="108">
        <v>250</v>
      </c>
      <c r="V36" s="108">
        <v>500</v>
      </c>
      <c r="W36" s="108">
        <v>2</v>
      </c>
      <c r="X36" s="113">
        <v>2017</v>
      </c>
      <c r="Y36" s="113">
        <v>137</v>
      </c>
      <c r="Z36" s="113">
        <v>0</v>
      </c>
      <c r="AA36" s="114" t="s">
        <v>92</v>
      </c>
      <c r="AB36" s="109" t="s">
        <v>164</v>
      </c>
      <c r="AC36" s="107">
        <f t="shared" si="1"/>
        <v>1</v>
      </c>
    </row>
    <row r="37" spans="1:29" ht="15">
      <c r="A37" s="108">
        <v>2017</v>
      </c>
      <c r="B37" s="108">
        <v>293</v>
      </c>
      <c r="C37" s="109" t="s">
        <v>165</v>
      </c>
      <c r="D37" s="150" t="s">
        <v>166</v>
      </c>
      <c r="E37" s="109" t="s">
        <v>94</v>
      </c>
      <c r="F37" s="111" t="s">
        <v>167</v>
      </c>
      <c r="G37" s="112">
        <v>183</v>
      </c>
      <c r="H37" s="112">
        <v>33</v>
      </c>
      <c r="I37" s="143" t="s">
        <v>79</v>
      </c>
      <c r="J37" s="112">
        <f t="shared" si="0"/>
        <v>150</v>
      </c>
      <c r="K37" s="151" t="s">
        <v>168</v>
      </c>
      <c r="L37" s="108">
        <v>2017</v>
      </c>
      <c r="M37" s="108">
        <v>5193</v>
      </c>
      <c r="N37" s="109" t="s">
        <v>169</v>
      </c>
      <c r="O37" s="111" t="s">
        <v>162</v>
      </c>
      <c r="P37" s="109" t="s">
        <v>163</v>
      </c>
      <c r="Q37" s="109" t="s">
        <v>163</v>
      </c>
      <c r="R37" s="108">
        <v>1</v>
      </c>
      <c r="S37" s="111" t="s">
        <v>102</v>
      </c>
      <c r="T37" s="108">
        <v>1010203</v>
      </c>
      <c r="U37" s="108">
        <v>140</v>
      </c>
      <c r="V37" s="108">
        <v>490</v>
      </c>
      <c r="W37" s="108">
        <v>2</v>
      </c>
      <c r="X37" s="113">
        <v>2017</v>
      </c>
      <c r="Y37" s="113">
        <v>161</v>
      </c>
      <c r="Z37" s="113">
        <v>0</v>
      </c>
      <c r="AA37" s="114" t="s">
        <v>107</v>
      </c>
      <c r="AB37" s="109" t="s">
        <v>170</v>
      </c>
      <c r="AC37" s="107">
        <f t="shared" si="1"/>
        <v>0</v>
      </c>
    </row>
    <row r="38" spans="1:29" ht="15">
      <c r="A38" s="108">
        <v>2017</v>
      </c>
      <c r="B38" s="108">
        <v>296</v>
      </c>
      <c r="C38" s="109" t="s">
        <v>103</v>
      </c>
      <c r="D38" s="150" t="s">
        <v>171</v>
      </c>
      <c r="E38" s="109" t="s">
        <v>172</v>
      </c>
      <c r="F38" s="111" t="s">
        <v>173</v>
      </c>
      <c r="G38" s="112">
        <v>855.83</v>
      </c>
      <c r="H38" s="112">
        <v>154.33</v>
      </c>
      <c r="I38" s="143" t="s">
        <v>79</v>
      </c>
      <c r="J38" s="112">
        <f t="shared" si="0"/>
        <v>701.5</v>
      </c>
      <c r="K38" s="151" t="s">
        <v>174</v>
      </c>
      <c r="L38" s="108">
        <v>2017</v>
      </c>
      <c r="M38" s="108">
        <v>5290</v>
      </c>
      <c r="N38" s="109" t="s">
        <v>105</v>
      </c>
      <c r="O38" s="111" t="s">
        <v>162</v>
      </c>
      <c r="P38" s="109" t="s">
        <v>163</v>
      </c>
      <c r="Q38" s="109" t="s">
        <v>163</v>
      </c>
      <c r="R38" s="108">
        <v>1</v>
      </c>
      <c r="S38" s="111" t="s">
        <v>102</v>
      </c>
      <c r="T38" s="108">
        <v>1010403</v>
      </c>
      <c r="U38" s="108">
        <v>360</v>
      </c>
      <c r="V38" s="108">
        <v>1455</v>
      </c>
      <c r="W38" s="108">
        <v>1</v>
      </c>
      <c r="X38" s="113">
        <v>2017</v>
      </c>
      <c r="Y38" s="113">
        <v>134</v>
      </c>
      <c r="Z38" s="113">
        <v>0</v>
      </c>
      <c r="AA38" s="114" t="s">
        <v>108</v>
      </c>
      <c r="AB38" s="109" t="s">
        <v>175</v>
      </c>
      <c r="AC38" s="107">
        <f t="shared" si="1"/>
        <v>0</v>
      </c>
    </row>
    <row r="39" spans="1:29" ht="15">
      <c r="A39" s="108">
        <v>2017</v>
      </c>
      <c r="B39" s="108">
        <v>248</v>
      </c>
      <c r="C39" s="109" t="s">
        <v>176</v>
      </c>
      <c r="D39" s="150" t="s">
        <v>177</v>
      </c>
      <c r="E39" s="109" t="s">
        <v>176</v>
      </c>
      <c r="F39" s="111" t="s">
        <v>178</v>
      </c>
      <c r="G39" s="112">
        <v>18009.12</v>
      </c>
      <c r="H39" s="112">
        <v>3247.55</v>
      </c>
      <c r="I39" s="143" t="s">
        <v>79</v>
      </c>
      <c r="J39" s="112">
        <f t="shared" si="0"/>
        <v>14761.57</v>
      </c>
      <c r="K39" s="151" t="s">
        <v>179</v>
      </c>
      <c r="L39" s="108">
        <v>2017</v>
      </c>
      <c r="M39" s="108">
        <v>4483</v>
      </c>
      <c r="N39" s="109" t="s">
        <v>176</v>
      </c>
      <c r="O39" s="111" t="s">
        <v>180</v>
      </c>
      <c r="P39" s="109" t="s">
        <v>181</v>
      </c>
      <c r="Q39" s="109" t="s">
        <v>181</v>
      </c>
      <c r="R39" s="108">
        <v>2</v>
      </c>
      <c r="S39" s="111" t="s">
        <v>116</v>
      </c>
      <c r="T39" s="108">
        <v>2090603</v>
      </c>
      <c r="U39" s="108">
        <v>9050</v>
      </c>
      <c r="V39" s="108">
        <v>11830</v>
      </c>
      <c r="W39" s="108">
        <v>34</v>
      </c>
      <c r="X39" s="113">
        <v>2017</v>
      </c>
      <c r="Y39" s="113">
        <v>192</v>
      </c>
      <c r="Z39" s="113">
        <v>0</v>
      </c>
      <c r="AA39" s="114" t="s">
        <v>140</v>
      </c>
      <c r="AB39" s="109" t="s">
        <v>182</v>
      </c>
      <c r="AC39" s="107">
        <f t="shared" si="1"/>
        <v>1</v>
      </c>
    </row>
    <row r="40" spans="1:29" ht="15">
      <c r="A40" s="108">
        <v>2017</v>
      </c>
      <c r="B40" s="108">
        <v>283</v>
      </c>
      <c r="C40" s="109" t="s">
        <v>96</v>
      </c>
      <c r="D40" s="150" t="s">
        <v>183</v>
      </c>
      <c r="E40" s="109" t="s">
        <v>184</v>
      </c>
      <c r="F40" s="111" t="s">
        <v>185</v>
      </c>
      <c r="G40" s="112">
        <v>38095.2</v>
      </c>
      <c r="H40" s="112">
        <v>6869.63</v>
      </c>
      <c r="I40" s="143" t="s">
        <v>79</v>
      </c>
      <c r="J40" s="112">
        <f t="shared" si="0"/>
        <v>31225.569999999996</v>
      </c>
      <c r="K40" s="151" t="s">
        <v>186</v>
      </c>
      <c r="L40" s="108">
        <v>2017</v>
      </c>
      <c r="M40" s="108">
        <v>5134</v>
      </c>
      <c r="N40" s="109" t="s">
        <v>96</v>
      </c>
      <c r="O40" s="111" t="s">
        <v>187</v>
      </c>
      <c r="P40" s="109" t="s">
        <v>188</v>
      </c>
      <c r="Q40" s="109" t="s">
        <v>188</v>
      </c>
      <c r="R40" s="108">
        <v>2</v>
      </c>
      <c r="S40" s="111" t="s">
        <v>116</v>
      </c>
      <c r="T40" s="108">
        <v>2090301</v>
      </c>
      <c r="U40" s="108">
        <v>8730</v>
      </c>
      <c r="V40" s="108">
        <v>13193</v>
      </c>
      <c r="W40" s="108">
        <v>4</v>
      </c>
      <c r="X40" s="113">
        <v>2017</v>
      </c>
      <c r="Y40" s="113">
        <v>207</v>
      </c>
      <c r="Z40" s="113">
        <v>0</v>
      </c>
      <c r="AA40" s="114" t="s">
        <v>108</v>
      </c>
      <c r="AB40" s="109" t="s">
        <v>189</v>
      </c>
      <c r="AC40" s="107">
        <f t="shared" si="1"/>
        <v>1</v>
      </c>
    </row>
    <row r="41" spans="1:29" ht="15">
      <c r="A41" s="108">
        <v>2017</v>
      </c>
      <c r="B41" s="108">
        <v>302</v>
      </c>
      <c r="C41" s="109" t="s">
        <v>147</v>
      </c>
      <c r="D41" s="150" t="s">
        <v>190</v>
      </c>
      <c r="E41" s="109" t="s">
        <v>121</v>
      </c>
      <c r="F41" s="111" t="s">
        <v>191</v>
      </c>
      <c r="G41" s="112">
        <v>43.92</v>
      </c>
      <c r="H41" s="112">
        <v>7.92</v>
      </c>
      <c r="I41" s="143" t="s">
        <v>79</v>
      </c>
      <c r="J41" s="112">
        <f t="shared" si="0"/>
        <v>36</v>
      </c>
      <c r="K41" s="151" t="s">
        <v>192</v>
      </c>
      <c r="L41" s="108">
        <v>2017</v>
      </c>
      <c r="M41" s="108">
        <v>5460</v>
      </c>
      <c r="N41" s="109" t="s">
        <v>149</v>
      </c>
      <c r="O41" s="111" t="s">
        <v>193</v>
      </c>
      <c r="P41" s="109" t="s">
        <v>194</v>
      </c>
      <c r="Q41" s="109" t="s">
        <v>194</v>
      </c>
      <c r="R41" s="108" t="s">
        <v>195</v>
      </c>
      <c r="S41" s="111" t="s">
        <v>195</v>
      </c>
      <c r="T41" s="108"/>
      <c r="U41" s="108">
        <v>0</v>
      </c>
      <c r="V41" s="108">
        <v>0</v>
      </c>
      <c r="W41" s="108">
        <v>0</v>
      </c>
      <c r="X41" s="113">
        <v>0</v>
      </c>
      <c r="Y41" s="113">
        <v>0</v>
      </c>
      <c r="Z41" s="113">
        <v>0</v>
      </c>
      <c r="AA41" s="114" t="s">
        <v>108</v>
      </c>
      <c r="AB41" s="109" t="s">
        <v>196</v>
      </c>
      <c r="AC41" s="107">
        <f t="shared" si="1"/>
        <v>1</v>
      </c>
    </row>
    <row r="42" spans="1:29" ht="15">
      <c r="A42" s="108">
        <v>2017</v>
      </c>
      <c r="B42" s="108">
        <v>301</v>
      </c>
      <c r="C42" s="109" t="s">
        <v>121</v>
      </c>
      <c r="D42" s="150" t="s">
        <v>197</v>
      </c>
      <c r="E42" s="109" t="s">
        <v>103</v>
      </c>
      <c r="F42" s="111" t="s">
        <v>198</v>
      </c>
      <c r="G42" s="112">
        <v>2431.29</v>
      </c>
      <c r="H42" s="112">
        <v>716.81</v>
      </c>
      <c r="I42" s="143" t="s">
        <v>79</v>
      </c>
      <c r="J42" s="112">
        <f t="shared" si="0"/>
        <v>1714.48</v>
      </c>
      <c r="K42" s="151" t="s">
        <v>98</v>
      </c>
      <c r="L42" s="108">
        <v>2017</v>
      </c>
      <c r="M42" s="108">
        <v>5398</v>
      </c>
      <c r="N42" s="109" t="s">
        <v>103</v>
      </c>
      <c r="O42" s="111" t="s">
        <v>199</v>
      </c>
      <c r="P42" s="109" t="s">
        <v>200</v>
      </c>
      <c r="Q42" s="109" t="s">
        <v>200</v>
      </c>
      <c r="R42" s="108" t="s">
        <v>195</v>
      </c>
      <c r="S42" s="111" t="s">
        <v>195</v>
      </c>
      <c r="T42" s="108"/>
      <c r="U42" s="108">
        <v>0</v>
      </c>
      <c r="V42" s="108">
        <v>0</v>
      </c>
      <c r="W42" s="108">
        <v>0</v>
      </c>
      <c r="X42" s="113">
        <v>0</v>
      </c>
      <c r="Y42" s="113">
        <v>0</v>
      </c>
      <c r="Z42" s="113">
        <v>0</v>
      </c>
      <c r="AA42" s="114" t="s">
        <v>108</v>
      </c>
      <c r="AB42" s="109" t="s">
        <v>201</v>
      </c>
      <c r="AC42" s="107">
        <f t="shared" si="1"/>
        <v>1</v>
      </c>
    </row>
    <row r="43" spans="1:29" ht="15">
      <c r="A43" s="108">
        <v>2017</v>
      </c>
      <c r="B43" s="108">
        <v>297</v>
      </c>
      <c r="C43" s="109" t="s">
        <v>121</v>
      </c>
      <c r="D43" s="150" t="s">
        <v>202</v>
      </c>
      <c r="E43" s="109" t="s">
        <v>123</v>
      </c>
      <c r="F43" s="111" t="s">
        <v>203</v>
      </c>
      <c r="G43" s="112">
        <v>334.1</v>
      </c>
      <c r="H43" s="112">
        <v>60.25</v>
      </c>
      <c r="I43" s="143" t="s">
        <v>79</v>
      </c>
      <c r="J43" s="112">
        <f t="shared" si="0"/>
        <v>273.85</v>
      </c>
      <c r="K43" s="151" t="s">
        <v>204</v>
      </c>
      <c r="L43" s="108">
        <v>2017</v>
      </c>
      <c r="M43" s="108">
        <v>5399</v>
      </c>
      <c r="N43" s="109" t="s">
        <v>103</v>
      </c>
      <c r="O43" s="111" t="s">
        <v>205</v>
      </c>
      <c r="P43" s="109" t="s">
        <v>206</v>
      </c>
      <c r="Q43" s="109" t="s">
        <v>206</v>
      </c>
      <c r="R43" s="108">
        <v>1</v>
      </c>
      <c r="S43" s="111" t="s">
        <v>102</v>
      </c>
      <c r="T43" s="108">
        <v>1010202</v>
      </c>
      <c r="U43" s="108">
        <v>130</v>
      </c>
      <c r="V43" s="108">
        <v>490</v>
      </c>
      <c r="W43" s="108">
        <v>99</v>
      </c>
      <c r="X43" s="113">
        <v>2017</v>
      </c>
      <c r="Y43" s="113">
        <v>430</v>
      </c>
      <c r="Z43" s="113">
        <v>0</v>
      </c>
      <c r="AA43" s="114" t="s">
        <v>108</v>
      </c>
      <c r="AB43" s="109" t="s">
        <v>207</v>
      </c>
      <c r="AC43" s="107">
        <f t="shared" si="1"/>
        <v>1</v>
      </c>
    </row>
    <row r="44" spans="1:29" ht="15">
      <c r="A44" s="108">
        <v>2017</v>
      </c>
      <c r="B44" s="108">
        <v>292</v>
      </c>
      <c r="C44" s="109" t="s">
        <v>165</v>
      </c>
      <c r="D44" s="150" t="s">
        <v>208</v>
      </c>
      <c r="E44" s="109" t="s">
        <v>169</v>
      </c>
      <c r="F44" s="111" t="s">
        <v>209</v>
      </c>
      <c r="G44" s="112">
        <v>53.31</v>
      </c>
      <c r="H44" s="112">
        <v>0</v>
      </c>
      <c r="I44" s="143" t="s">
        <v>79</v>
      </c>
      <c r="J44" s="112">
        <f t="shared" si="0"/>
        <v>53.31</v>
      </c>
      <c r="K44" s="151" t="s">
        <v>210</v>
      </c>
      <c r="L44" s="108">
        <v>2017</v>
      </c>
      <c r="M44" s="108">
        <v>5194</v>
      </c>
      <c r="N44" s="109" t="s">
        <v>169</v>
      </c>
      <c r="O44" s="111" t="s">
        <v>211</v>
      </c>
      <c r="P44" s="109" t="s">
        <v>212</v>
      </c>
      <c r="Q44" s="109" t="s">
        <v>213</v>
      </c>
      <c r="R44" s="108">
        <v>1</v>
      </c>
      <c r="S44" s="111" t="s">
        <v>102</v>
      </c>
      <c r="T44" s="108">
        <v>1010203</v>
      </c>
      <c r="U44" s="108">
        <v>140</v>
      </c>
      <c r="V44" s="108">
        <v>490</v>
      </c>
      <c r="W44" s="108">
        <v>1</v>
      </c>
      <c r="X44" s="113">
        <v>2017</v>
      </c>
      <c r="Y44" s="113">
        <v>257</v>
      </c>
      <c r="Z44" s="113">
        <v>0</v>
      </c>
      <c r="AA44" s="114" t="s">
        <v>107</v>
      </c>
      <c r="AB44" s="109" t="s">
        <v>214</v>
      </c>
      <c r="AC44" s="107">
        <f t="shared" si="1"/>
        <v>1</v>
      </c>
    </row>
    <row r="45" spans="1:29" ht="15">
      <c r="A45" s="108">
        <v>2017</v>
      </c>
      <c r="B45" s="108">
        <v>259</v>
      </c>
      <c r="C45" s="109" t="s">
        <v>215</v>
      </c>
      <c r="D45" s="150" t="s">
        <v>216</v>
      </c>
      <c r="E45" s="109" t="s">
        <v>217</v>
      </c>
      <c r="F45" s="111" t="s">
        <v>218</v>
      </c>
      <c r="G45" s="112">
        <v>1836</v>
      </c>
      <c r="H45" s="112">
        <v>0</v>
      </c>
      <c r="I45" s="143" t="s">
        <v>79</v>
      </c>
      <c r="J45" s="112">
        <f t="shared" si="0"/>
        <v>1836</v>
      </c>
      <c r="K45" s="151" t="s">
        <v>219</v>
      </c>
      <c r="L45" s="108">
        <v>2017</v>
      </c>
      <c r="M45" s="108">
        <v>4605</v>
      </c>
      <c r="N45" s="109" t="s">
        <v>220</v>
      </c>
      <c r="O45" s="111" t="s">
        <v>221</v>
      </c>
      <c r="P45" s="109" t="s">
        <v>222</v>
      </c>
      <c r="Q45" s="109" t="s">
        <v>223</v>
      </c>
      <c r="R45" s="108">
        <v>2</v>
      </c>
      <c r="S45" s="111" t="s">
        <v>116</v>
      </c>
      <c r="T45" s="108">
        <v>2090603</v>
      </c>
      <c r="U45" s="108">
        <v>9050</v>
      </c>
      <c r="V45" s="108">
        <v>11830</v>
      </c>
      <c r="W45" s="108">
        <v>34</v>
      </c>
      <c r="X45" s="113">
        <v>2017</v>
      </c>
      <c r="Y45" s="113">
        <v>146</v>
      </c>
      <c r="Z45" s="113">
        <v>0</v>
      </c>
      <c r="AA45" s="114" t="s">
        <v>140</v>
      </c>
      <c r="AB45" s="109" t="s">
        <v>224</v>
      </c>
      <c r="AC45" s="107">
        <f t="shared" si="1"/>
        <v>1</v>
      </c>
    </row>
    <row r="46" spans="1:29" ht="15">
      <c r="A46" s="108">
        <v>2017</v>
      </c>
      <c r="B46" s="108">
        <v>273</v>
      </c>
      <c r="C46" s="109" t="s">
        <v>87</v>
      </c>
      <c r="D46" s="150" t="s">
        <v>225</v>
      </c>
      <c r="E46" s="109" t="s">
        <v>226</v>
      </c>
      <c r="F46" s="111" t="s">
        <v>227</v>
      </c>
      <c r="G46" s="112">
        <v>14309.01</v>
      </c>
      <c r="H46" s="112">
        <v>2580.31</v>
      </c>
      <c r="I46" s="143" t="s">
        <v>79</v>
      </c>
      <c r="J46" s="112">
        <f t="shared" si="0"/>
        <v>11728.7</v>
      </c>
      <c r="K46" s="151" t="s">
        <v>108</v>
      </c>
      <c r="L46" s="108">
        <v>2017</v>
      </c>
      <c r="M46" s="108">
        <v>4909</v>
      </c>
      <c r="N46" s="109" t="s">
        <v>228</v>
      </c>
      <c r="O46" s="111" t="s">
        <v>229</v>
      </c>
      <c r="P46" s="109" t="s">
        <v>230</v>
      </c>
      <c r="Q46" s="109" t="s">
        <v>108</v>
      </c>
      <c r="R46" s="108">
        <v>2</v>
      </c>
      <c r="S46" s="111" t="s">
        <v>116</v>
      </c>
      <c r="T46" s="108">
        <v>2090301</v>
      </c>
      <c r="U46" s="108">
        <v>8730</v>
      </c>
      <c r="V46" s="108">
        <v>13193</v>
      </c>
      <c r="W46" s="108">
        <v>5</v>
      </c>
      <c r="X46" s="113">
        <v>2017</v>
      </c>
      <c r="Y46" s="113">
        <v>412</v>
      </c>
      <c r="Z46" s="113">
        <v>0</v>
      </c>
      <c r="AA46" s="114" t="s">
        <v>108</v>
      </c>
      <c r="AB46" s="109" t="s">
        <v>231</v>
      </c>
      <c r="AC46" s="107">
        <f t="shared" si="1"/>
        <v>1</v>
      </c>
    </row>
    <row r="47" spans="1:29" ht="15">
      <c r="A47" s="108">
        <v>2017</v>
      </c>
      <c r="B47" s="108">
        <v>262</v>
      </c>
      <c r="C47" s="109" t="s">
        <v>89</v>
      </c>
      <c r="D47" s="150" t="s">
        <v>232</v>
      </c>
      <c r="E47" s="109" t="s">
        <v>233</v>
      </c>
      <c r="F47" s="111" t="s">
        <v>234</v>
      </c>
      <c r="G47" s="112">
        <v>26.57</v>
      </c>
      <c r="H47" s="112">
        <v>26.57</v>
      </c>
      <c r="I47" s="143" t="s">
        <v>79</v>
      </c>
      <c r="J47" s="112">
        <f t="shared" si="0"/>
        <v>0</v>
      </c>
      <c r="K47" s="151" t="s">
        <v>235</v>
      </c>
      <c r="L47" s="108">
        <v>2017</v>
      </c>
      <c r="M47" s="108">
        <v>4760</v>
      </c>
      <c r="N47" s="109" t="s">
        <v>236</v>
      </c>
      <c r="O47" s="111" t="s">
        <v>237</v>
      </c>
      <c r="P47" s="109" t="s">
        <v>238</v>
      </c>
      <c r="Q47" s="109" t="s">
        <v>238</v>
      </c>
      <c r="R47" s="108">
        <v>1</v>
      </c>
      <c r="S47" s="111" t="s">
        <v>102</v>
      </c>
      <c r="T47" s="108">
        <v>1010203</v>
      </c>
      <c r="U47" s="108">
        <v>140</v>
      </c>
      <c r="V47" s="108">
        <v>490</v>
      </c>
      <c r="W47" s="108">
        <v>1</v>
      </c>
      <c r="X47" s="113">
        <v>2017</v>
      </c>
      <c r="Y47" s="113">
        <v>153</v>
      </c>
      <c r="Z47" s="113">
        <v>0</v>
      </c>
      <c r="AA47" s="114" t="s">
        <v>92</v>
      </c>
      <c r="AB47" s="109" t="s">
        <v>239</v>
      </c>
      <c r="AC47" s="107">
        <f t="shared" si="1"/>
        <v>1</v>
      </c>
    </row>
    <row r="48" spans="1:29" ht="15">
      <c r="A48" s="108">
        <v>2017</v>
      </c>
      <c r="B48" s="108">
        <v>262</v>
      </c>
      <c r="C48" s="109" t="s">
        <v>89</v>
      </c>
      <c r="D48" s="150" t="s">
        <v>232</v>
      </c>
      <c r="E48" s="109" t="s">
        <v>233</v>
      </c>
      <c r="F48" s="111" t="s">
        <v>234</v>
      </c>
      <c r="G48" s="112">
        <v>120.78</v>
      </c>
      <c r="H48" s="112">
        <v>0</v>
      </c>
      <c r="I48" s="143" t="s">
        <v>79</v>
      </c>
      <c r="J48" s="112">
        <f t="shared" si="0"/>
        <v>120.78</v>
      </c>
      <c r="K48" s="151" t="s">
        <v>235</v>
      </c>
      <c r="L48" s="108">
        <v>2017</v>
      </c>
      <c r="M48" s="108">
        <v>4760</v>
      </c>
      <c r="N48" s="109" t="s">
        <v>236</v>
      </c>
      <c r="O48" s="111" t="s">
        <v>237</v>
      </c>
      <c r="P48" s="109" t="s">
        <v>238</v>
      </c>
      <c r="Q48" s="109" t="s">
        <v>238</v>
      </c>
      <c r="R48" s="108">
        <v>1</v>
      </c>
      <c r="S48" s="111" t="s">
        <v>102</v>
      </c>
      <c r="T48" s="108">
        <v>1010203</v>
      </c>
      <c r="U48" s="108">
        <v>140</v>
      </c>
      <c r="V48" s="108">
        <v>490</v>
      </c>
      <c r="W48" s="108">
        <v>1</v>
      </c>
      <c r="X48" s="113">
        <v>2017</v>
      </c>
      <c r="Y48" s="113">
        <v>153</v>
      </c>
      <c r="Z48" s="113">
        <v>0</v>
      </c>
      <c r="AA48" s="114" t="s">
        <v>92</v>
      </c>
      <c r="AB48" s="109" t="s">
        <v>239</v>
      </c>
      <c r="AC48" s="107">
        <f t="shared" si="1"/>
        <v>0</v>
      </c>
    </row>
    <row r="49" spans="1:29" ht="15">
      <c r="A49" s="108">
        <v>2017</v>
      </c>
      <c r="B49" s="108">
        <v>263</v>
      </c>
      <c r="C49" s="109" t="s">
        <v>89</v>
      </c>
      <c r="D49" s="150" t="s">
        <v>240</v>
      </c>
      <c r="E49" s="109" t="s">
        <v>233</v>
      </c>
      <c r="F49" s="111" t="s">
        <v>241</v>
      </c>
      <c r="G49" s="112">
        <v>83.71</v>
      </c>
      <c r="H49" s="112">
        <v>0</v>
      </c>
      <c r="I49" s="143" t="s">
        <v>79</v>
      </c>
      <c r="J49" s="112">
        <f t="shared" si="0"/>
        <v>83.71</v>
      </c>
      <c r="K49" s="151" t="s">
        <v>235</v>
      </c>
      <c r="L49" s="108">
        <v>2017</v>
      </c>
      <c r="M49" s="108">
        <v>4759</v>
      </c>
      <c r="N49" s="109" t="s">
        <v>236</v>
      </c>
      <c r="O49" s="111" t="s">
        <v>237</v>
      </c>
      <c r="P49" s="109" t="s">
        <v>238</v>
      </c>
      <c r="Q49" s="109" t="s">
        <v>238</v>
      </c>
      <c r="R49" s="108">
        <v>1</v>
      </c>
      <c r="S49" s="111" t="s">
        <v>102</v>
      </c>
      <c r="T49" s="108">
        <v>1010203</v>
      </c>
      <c r="U49" s="108">
        <v>140</v>
      </c>
      <c r="V49" s="108">
        <v>490</v>
      </c>
      <c r="W49" s="108">
        <v>1</v>
      </c>
      <c r="X49" s="113">
        <v>2017</v>
      </c>
      <c r="Y49" s="113">
        <v>153</v>
      </c>
      <c r="Z49" s="113">
        <v>0</v>
      </c>
      <c r="AA49" s="114" t="s">
        <v>92</v>
      </c>
      <c r="AB49" s="109" t="s">
        <v>239</v>
      </c>
      <c r="AC49" s="107">
        <f t="shared" si="1"/>
        <v>0</v>
      </c>
    </row>
    <row r="50" spans="1:29" ht="15">
      <c r="A50" s="108">
        <v>2017</v>
      </c>
      <c r="B50" s="108">
        <v>263</v>
      </c>
      <c r="C50" s="109" t="s">
        <v>89</v>
      </c>
      <c r="D50" s="150" t="s">
        <v>240</v>
      </c>
      <c r="E50" s="109" t="s">
        <v>233</v>
      </c>
      <c r="F50" s="111" t="s">
        <v>241</v>
      </c>
      <c r="G50" s="112">
        <v>18.42</v>
      </c>
      <c r="H50" s="112">
        <v>18.42</v>
      </c>
      <c r="I50" s="143" t="s">
        <v>79</v>
      </c>
      <c r="J50" s="112">
        <f t="shared" si="0"/>
        <v>0</v>
      </c>
      <c r="K50" s="151" t="s">
        <v>235</v>
      </c>
      <c r="L50" s="108">
        <v>2017</v>
      </c>
      <c r="M50" s="108">
        <v>4759</v>
      </c>
      <c r="N50" s="109" t="s">
        <v>236</v>
      </c>
      <c r="O50" s="111" t="s">
        <v>237</v>
      </c>
      <c r="P50" s="109" t="s">
        <v>238</v>
      </c>
      <c r="Q50" s="109" t="s">
        <v>238</v>
      </c>
      <c r="R50" s="108">
        <v>1</v>
      </c>
      <c r="S50" s="111" t="s">
        <v>102</v>
      </c>
      <c r="T50" s="108">
        <v>1010203</v>
      </c>
      <c r="U50" s="108">
        <v>140</v>
      </c>
      <c r="V50" s="108">
        <v>490</v>
      </c>
      <c r="W50" s="108">
        <v>1</v>
      </c>
      <c r="X50" s="113">
        <v>2017</v>
      </c>
      <c r="Y50" s="113">
        <v>153</v>
      </c>
      <c r="Z50" s="113">
        <v>0</v>
      </c>
      <c r="AA50" s="114" t="s">
        <v>92</v>
      </c>
      <c r="AB50" s="109" t="s">
        <v>239</v>
      </c>
      <c r="AC50" s="107">
        <f t="shared" si="1"/>
        <v>0</v>
      </c>
    </row>
    <row r="51" spans="1:29" ht="15">
      <c r="A51" s="108">
        <v>2017</v>
      </c>
      <c r="B51" s="108">
        <v>299</v>
      </c>
      <c r="C51" s="109" t="s">
        <v>121</v>
      </c>
      <c r="D51" s="150" t="s">
        <v>242</v>
      </c>
      <c r="E51" s="109" t="s">
        <v>172</v>
      </c>
      <c r="F51" s="111" t="s">
        <v>243</v>
      </c>
      <c r="G51" s="112">
        <v>179.73</v>
      </c>
      <c r="H51" s="112">
        <v>22.13</v>
      </c>
      <c r="I51" s="143" t="s">
        <v>79</v>
      </c>
      <c r="J51" s="112">
        <f t="shared" si="0"/>
        <v>157.6</v>
      </c>
      <c r="K51" s="151" t="s">
        <v>235</v>
      </c>
      <c r="L51" s="108">
        <v>2017</v>
      </c>
      <c r="M51" s="108">
        <v>5407</v>
      </c>
      <c r="N51" s="109" t="s">
        <v>244</v>
      </c>
      <c r="O51" s="111" t="s">
        <v>237</v>
      </c>
      <c r="P51" s="109" t="s">
        <v>238</v>
      </c>
      <c r="Q51" s="109" t="s">
        <v>238</v>
      </c>
      <c r="R51" s="108">
        <v>1</v>
      </c>
      <c r="S51" s="111" t="s">
        <v>102</v>
      </c>
      <c r="T51" s="108">
        <v>1010203</v>
      </c>
      <c r="U51" s="108">
        <v>140</v>
      </c>
      <c r="V51" s="108">
        <v>490</v>
      </c>
      <c r="W51" s="108">
        <v>1</v>
      </c>
      <c r="X51" s="113">
        <v>2017</v>
      </c>
      <c r="Y51" s="113">
        <v>153</v>
      </c>
      <c r="Z51" s="113">
        <v>0</v>
      </c>
      <c r="AA51" s="114" t="s">
        <v>108</v>
      </c>
      <c r="AB51" s="109" t="s">
        <v>245</v>
      </c>
      <c r="AC51" s="107">
        <f t="shared" si="1"/>
        <v>0</v>
      </c>
    </row>
    <row r="52" spans="1:28" ht="15">
      <c r="A52" s="108"/>
      <c r="B52" s="108"/>
      <c r="C52" s="109"/>
      <c r="D52" s="150"/>
      <c r="E52" s="109"/>
      <c r="F52" s="152"/>
      <c r="G52" s="153"/>
      <c r="H52" s="112"/>
      <c r="I52" s="143"/>
      <c r="J52" s="112"/>
      <c r="K52" s="151"/>
      <c r="L52" s="108"/>
      <c r="M52" s="108"/>
      <c r="N52" s="109"/>
      <c r="O52" s="111"/>
      <c r="P52" s="109"/>
      <c r="Q52" s="109"/>
      <c r="R52" s="108"/>
      <c r="S52" s="111"/>
      <c r="T52" s="108"/>
      <c r="U52" s="108"/>
      <c r="V52" s="108"/>
      <c r="W52" s="108"/>
      <c r="X52" s="113"/>
      <c r="Y52" s="113"/>
      <c r="Z52" s="113"/>
      <c r="AA52" s="114"/>
      <c r="AB52" s="109"/>
    </row>
    <row r="53" spans="1:29" ht="15">
      <c r="A53" s="108"/>
      <c r="B53" s="108"/>
      <c r="C53" s="109"/>
      <c r="D53" s="150"/>
      <c r="E53" s="109"/>
      <c r="F53" s="154" t="s">
        <v>246</v>
      </c>
      <c r="G53" s="155">
        <f>SUM(G11:G51)</f>
        <v>192022.76000000004</v>
      </c>
      <c r="H53" s="112"/>
      <c r="I53" s="143"/>
      <c r="J53" s="112"/>
      <c r="K53" s="151"/>
      <c r="L53" s="108"/>
      <c r="M53" s="108"/>
      <c r="N53" s="109"/>
      <c r="O53" s="111"/>
      <c r="P53" s="109"/>
      <c r="Q53" s="109"/>
      <c r="R53" s="108"/>
      <c r="S53" s="111"/>
      <c r="T53" s="108"/>
      <c r="U53" s="108"/>
      <c r="V53" s="108"/>
      <c r="W53" s="108"/>
      <c r="X53" s="113"/>
      <c r="Y53" s="113"/>
      <c r="Z53" s="113"/>
      <c r="AA53" s="114"/>
      <c r="AB53" s="109"/>
      <c r="AC53" s="107">
        <f>SUM(AC11:AC51)</f>
        <v>16</v>
      </c>
    </row>
    <row r="54" spans="3:28" ht="1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B54" s="107"/>
    </row>
    <row r="55" spans="3:28" ht="1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B55" s="107"/>
    </row>
    <row r="56" spans="3:28" ht="15">
      <c r="C56" s="107"/>
      <c r="D56" s="107"/>
      <c r="E56" s="107"/>
      <c r="F56" s="107"/>
      <c r="G56" s="107"/>
      <c r="H56" s="107"/>
      <c r="I56" s="107"/>
      <c r="J56" s="107"/>
      <c r="N56" s="107"/>
      <c r="O56" s="107"/>
      <c r="P56" s="107"/>
      <c r="Q56" s="107"/>
      <c r="S56" s="107"/>
      <c r="AB56" s="107"/>
    </row>
    <row r="57" spans="3:28" ht="15">
      <c r="C57" s="107"/>
      <c r="D57" s="107"/>
      <c r="E57" s="107"/>
      <c r="F57" s="107"/>
      <c r="G57" s="107"/>
      <c r="H57" s="107"/>
      <c r="I57" s="107"/>
      <c r="J57" s="107"/>
      <c r="N57" s="107"/>
      <c r="O57" s="107"/>
      <c r="P57" s="107"/>
      <c r="Q57" s="107"/>
      <c r="S57" s="107"/>
      <c r="AB57" s="107"/>
    </row>
    <row r="58" spans="3:28" ht="15">
      <c r="C58" s="107"/>
      <c r="D58" s="107"/>
      <c r="E58" s="107"/>
      <c r="F58" s="107"/>
      <c r="G58" s="107"/>
      <c r="H58" s="107"/>
      <c r="I58" s="107"/>
      <c r="J58" s="107"/>
      <c r="N58" s="107"/>
      <c r="O58" s="107"/>
      <c r="P58" s="107"/>
      <c r="Q58" s="107"/>
      <c r="S58" s="107"/>
      <c r="AB58" s="107"/>
    </row>
    <row r="59" spans="3:28" ht="1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B59" s="107"/>
    </row>
    <row r="60" spans="3:28" ht="1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B60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dataValidations count="1">
    <dataValidation type="list" allowBlank="1" showInputMessage="1" showErrorMessage="1" errorTitle="SCISSIONE PAGAMENTI" error="Selezionare 'NO' se il documento non è soggeto alla Scissione Pagamenti" sqref="I11:I5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Pasero</cp:lastModifiedBy>
  <cp:lastPrinted>2015-01-23T09:39:52Z</cp:lastPrinted>
  <dcterms:created xsi:type="dcterms:W3CDTF">1996-11-05T10:16:36Z</dcterms:created>
  <dcterms:modified xsi:type="dcterms:W3CDTF">2018-01-04T16:58:56Z</dcterms:modified>
  <cp:category/>
  <cp:version/>
  <cp:contentType/>
  <cp:contentStatus/>
</cp:coreProperties>
</file>